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checkCompatibility="1" defaultThemeVersion="124226"/>
  <mc:AlternateContent xmlns:mc="http://schemas.openxmlformats.org/markup-compatibility/2006">
    <mc:Choice Requires="x15">
      <x15ac:absPath xmlns:x15ac="http://schemas.microsoft.com/office/spreadsheetml/2010/11/ac" url="C:\Users\lsiriasa\Desktop\Archivos Varios\Documentos\"/>
    </mc:Choice>
  </mc:AlternateContent>
  <xr:revisionPtr revIDLastSave="0" documentId="13_ncr:1_{4FFBB69A-EE34-43D1-B1F3-D2D2FA29DAD0}" xr6:coauthVersionLast="46" xr6:coauthVersionMax="46" xr10:uidLastSave="{00000000-0000-0000-0000-000000000000}"/>
  <workbookProtection workbookAlgorithmName="SHA-512" workbookHashValue="gYqFy8YXlpn6qt6aGFjFc4elGGJPzD+3oNJ9FiBEvb2c4Wd9Jnu1rSntv+TdCexos9VqcfdhduyUsAoudTmBSg==" workbookSaltValue="0eDdha95hfwDuM6QlSbI+g==" workbookSpinCount="100000" lockStructure="1"/>
  <bookViews>
    <workbookView xWindow="30" yWindow="30" windowWidth="20460" windowHeight="10890" xr2:uid="{00000000-000D-0000-FFFF-FFFF00000000}"/>
  </bookViews>
  <sheets>
    <sheet name="Solicitud" sheetId="2" r:id="rId1"/>
    <sheet name="Datos Formularios" sheetId="8" state="hidden" r:id="rId2"/>
  </sheets>
  <definedNames>
    <definedName name="_xlnm.Print_Area" localSheetId="0">Solicitud!$B$1:$CO$346</definedName>
    <definedName name="COMPAÑÍA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8" l="1"/>
  <c r="C6" i="8"/>
  <c r="C7" i="8"/>
  <c r="C8" i="8"/>
  <c r="C9" i="8"/>
  <c r="C10" i="8"/>
  <c r="C11" i="8"/>
  <c r="C12" i="8"/>
  <c r="C13" i="8"/>
  <c r="C14" i="8"/>
  <c r="C4" i="8"/>
  <c r="BI258" i="2"/>
  <c r="BO171" i="2"/>
  <c r="AH259" i="2"/>
  <c r="K259" i="2"/>
  <c r="B340" i="2" l="1"/>
  <c r="O227" i="2"/>
  <c r="B241" i="2" l="1"/>
  <c r="M230" i="2"/>
  <c r="AO171" i="2" l="1"/>
  <c r="X342" i="2"/>
  <c r="BN227" i="2"/>
  <c r="N2" i="8" l="1"/>
  <c r="BO173" i="2"/>
  <c r="B230" i="2" l="1"/>
  <c r="E4" i="8" l="1"/>
  <c r="C34" i="8" l="1"/>
  <c r="E34" i="8" s="1"/>
  <c r="C35" i="8"/>
  <c r="E35" i="8" s="1"/>
  <c r="C23" i="8"/>
  <c r="E23" i="8" s="1"/>
  <c r="C27" i="8"/>
  <c r="E27" i="8" s="1"/>
  <c r="C57" i="8"/>
  <c r="E57" i="8" s="1"/>
  <c r="C28" i="8"/>
  <c r="E28" i="8" s="1"/>
  <c r="C24" i="8"/>
  <c r="E24" i="8" s="1"/>
  <c r="E8" i="8"/>
  <c r="C39" i="8"/>
  <c r="E39" i="8" s="1"/>
  <c r="E12" i="8"/>
  <c r="C38" i="8"/>
  <c r="E38" i="8" s="1"/>
  <c r="C25" i="8"/>
  <c r="E25" i="8" s="1"/>
  <c r="C58" i="8"/>
  <c r="E58" i="8" s="1"/>
  <c r="C42" i="8"/>
  <c r="E42" i="8" s="1"/>
  <c r="C22" i="8"/>
  <c r="E22" i="8" s="1"/>
  <c r="C49" i="8"/>
  <c r="E49" i="8" s="1"/>
  <c r="C36" i="8"/>
  <c r="E36" i="8" s="1"/>
  <c r="C26" i="8"/>
  <c r="E26" i="8" s="1"/>
  <c r="C53" i="8"/>
  <c r="E53" i="8" s="1"/>
  <c r="E7" i="8"/>
  <c r="C40" i="8"/>
  <c r="E40" i="8" s="1"/>
  <c r="C50" i="8"/>
  <c r="E50" i="8" s="1"/>
  <c r="C37" i="8"/>
  <c r="E37" i="8" s="1"/>
  <c r="E9" i="8"/>
  <c r="C54" i="8"/>
  <c r="E54" i="8" s="1"/>
  <c r="C41" i="8"/>
  <c r="E41" i="8" s="1"/>
  <c r="E13" i="8"/>
  <c r="C51" i="8"/>
  <c r="E51" i="8" s="1"/>
  <c r="C30" i="8"/>
  <c r="E30" i="8" s="1"/>
  <c r="E11" i="8"/>
  <c r="C55" i="8"/>
  <c r="E55" i="8" s="1"/>
  <c r="C43" i="8"/>
  <c r="E43" i="8" s="1"/>
  <c r="E5" i="8"/>
  <c r="C48" i="8"/>
  <c r="E48" i="8" s="1"/>
  <c r="C32" i="8"/>
  <c r="E32" i="8" s="1"/>
  <c r="E6" i="8"/>
  <c r="C52" i="8"/>
  <c r="E52" i="8" s="1"/>
  <c r="C19" i="8"/>
  <c r="E19" i="8" s="1"/>
  <c r="E10" i="8"/>
  <c r="C45" i="8"/>
  <c r="E45" i="8" s="1"/>
  <c r="C20" i="8"/>
  <c r="E20" i="8" s="1"/>
  <c r="E14" i="8"/>
  <c r="C47" i="8"/>
  <c r="E47" i="8" s="1"/>
  <c r="C21" i="8"/>
  <c r="E21" i="8" s="1"/>
  <c r="C31" i="8"/>
  <c r="E31" i="8" s="1"/>
  <c r="BV48" i="2"/>
  <c r="BI164" i="2" s="1"/>
  <c r="AS244" i="2" s="1"/>
  <c r="J244" i="2"/>
  <c r="AI219" i="2"/>
  <c r="N221" i="2"/>
  <c r="BT241" i="2" s="1"/>
  <c r="BU331" i="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350F336-8145-48D7-870D-18AE4CDAC237}" keepAlive="1" name="Consulta - Table 1" description="Conexión a la consulta 'Table 1' en el libro." type="5" refreshedVersion="6" background="1" refreshOnLoad="1" saveData="1">
    <dbPr connection="Provider=Microsoft.Mashup.OleDb.1;Data Source=$Workbook$;Location=&quot;Table 1&quot;;Extended Properties=&quot;&quot;" command="SELECT * FROM [Table 1]"/>
  </connection>
</connections>
</file>

<file path=xl/sharedStrings.xml><?xml version="1.0" encoding="utf-8"?>
<sst xmlns="http://schemas.openxmlformats.org/spreadsheetml/2006/main" count="197" uniqueCount="194">
  <si>
    <t>Compañía para la que labora (*)</t>
  </si>
  <si>
    <t>Departamento (*)</t>
  </si>
  <si>
    <t>Estado civil (*)</t>
  </si>
  <si>
    <t>Correo electrónico (*)</t>
  </si>
  <si>
    <t>Vecino de Provincia (*)</t>
  </si>
  <si>
    <t>Dirección exacta (en este orden: cantón y otras señas (*)</t>
  </si>
  <si>
    <t>CONDICIONES DEL CRÉDITO (Datos marcados con * son indispensables para tramitar su solicitud)</t>
  </si>
  <si>
    <t>Programa (*)</t>
  </si>
  <si>
    <t>Refunde? (*)</t>
  </si>
  <si>
    <t>Plan de Inversión (*)</t>
  </si>
  <si>
    <t>Tasa de interés según web (*)</t>
  </si>
  <si>
    <t>PROGRAMA</t>
  </si>
  <si>
    <t>REFUNDE?</t>
  </si>
  <si>
    <t>PLAN DE INVERSIÓN</t>
  </si>
  <si>
    <t>Sí, refunde todas las operaciones</t>
  </si>
  <si>
    <t>Sí, refunde solo automáticos</t>
  </si>
  <si>
    <t>Sí, refunde todos excepto automáticos</t>
  </si>
  <si>
    <t>No, deseo refundir</t>
  </si>
  <si>
    <t>Pago de otros créditos</t>
  </si>
  <si>
    <t>Vivienda</t>
  </si>
  <si>
    <t>Salud</t>
  </si>
  <si>
    <t>Negocios</t>
  </si>
  <si>
    <t>Educación</t>
  </si>
  <si>
    <t>Compra de bienes y servicios</t>
  </si>
  <si>
    <t>Otros gastos</t>
  </si>
  <si>
    <t>CORREO ELECTRONICO</t>
  </si>
  <si>
    <t>Monto solicitado (*)</t>
  </si>
  <si>
    <t>Indique el monto del crédito en palabras (*)</t>
  </si>
  <si>
    <t>Cuenta a nombre de: (*)</t>
  </si>
  <si>
    <t>Girar mediante cuenta número (*)</t>
  </si>
  <si>
    <t>Cuenta en (*)</t>
  </si>
  <si>
    <t>PARA CREDITO PRENDARIO</t>
  </si>
  <si>
    <t>CUENTA EN</t>
  </si>
  <si>
    <t>BAC</t>
  </si>
  <si>
    <t>BCAC</t>
  </si>
  <si>
    <t>BCR</t>
  </si>
  <si>
    <t>BCT</t>
  </si>
  <si>
    <t>BNCR</t>
  </si>
  <si>
    <t>Cathay</t>
  </si>
  <si>
    <t>Citybanck</t>
  </si>
  <si>
    <t>HSBC</t>
  </si>
  <si>
    <t>Improsa</t>
  </si>
  <si>
    <t>Lafise</t>
  </si>
  <si>
    <t>Popular</t>
  </si>
  <si>
    <t>Proamerica</t>
  </si>
  <si>
    <t>Si, su respuesta es SI complete el resto del formulario</t>
  </si>
  <si>
    <t>Tipo de Vehículo</t>
  </si>
  <si>
    <t xml:space="preserve">Vehículo tipo </t>
  </si>
  <si>
    <t>Marca</t>
  </si>
  <si>
    <t>Número de motor</t>
  </si>
  <si>
    <t>Estilo</t>
  </si>
  <si>
    <t>Año</t>
  </si>
  <si>
    <t>Color</t>
  </si>
  <si>
    <t>Número de placa</t>
  </si>
  <si>
    <t>Número de chasis</t>
  </si>
  <si>
    <t>Propietario registral</t>
  </si>
  <si>
    <t>Teléfono oficina</t>
  </si>
  <si>
    <t>Teléfono domicilio/celular</t>
  </si>
  <si>
    <t>Relación cuota/ingreso</t>
  </si>
  <si>
    <t>Observaciones de la Administración</t>
  </si>
  <si>
    <t>Motocicleta</t>
  </si>
  <si>
    <t>Scotiabank</t>
  </si>
  <si>
    <t>Plazo en quincenas (*)</t>
  </si>
  <si>
    <t>Presidente</t>
  </si>
  <si>
    <t>Vocal I</t>
  </si>
  <si>
    <t>Vice-Presidente</t>
  </si>
  <si>
    <t>Vocal II</t>
  </si>
  <si>
    <t>Tesorero</t>
  </si>
  <si>
    <t>Secretario</t>
  </si>
  <si>
    <t>Vocal III</t>
  </si>
  <si>
    <t>Fiscal</t>
  </si>
  <si>
    <t>V°B° Oficial de Crédito</t>
  </si>
  <si>
    <t>Excepciones</t>
  </si>
  <si>
    <t>Fecha y Acta de sesión de JD donde se revisó y aprobó</t>
  </si>
  <si>
    <t>FOR</t>
  </si>
  <si>
    <t>02</t>
  </si>
  <si>
    <t>FIRME SU SOLICITUD AQUÍ</t>
  </si>
  <si>
    <t>para el pago de</t>
  </si>
  <si>
    <t>Firma del solicitante</t>
  </si>
  <si>
    <t>FECHA</t>
  </si>
  <si>
    <t>Número de cédula</t>
  </si>
  <si>
    <t>Estado Civil</t>
  </si>
  <si>
    <t>Soltero (a)</t>
  </si>
  <si>
    <t>Casado (a)</t>
  </si>
  <si>
    <t>Separado (a)</t>
  </si>
  <si>
    <t>Unión Libre</t>
  </si>
  <si>
    <t>PAGARE</t>
  </si>
  <si>
    <t xml:space="preserve">tractos quincenales y consecutivos de </t>
  </si>
  <si>
    <t>VALOR</t>
  </si>
  <si>
    <t>Conste que yo,</t>
  </si>
  <si>
    <t>cédula número</t>
  </si>
  <si>
    <t xml:space="preserve">mayor vecino de </t>
  </si>
  <si>
    <t>PROVINCIAS</t>
  </si>
  <si>
    <t>San José</t>
  </si>
  <si>
    <t>Cartago</t>
  </si>
  <si>
    <t>Puntarenas</t>
  </si>
  <si>
    <t>Limón</t>
  </si>
  <si>
    <t>Alajuela</t>
  </si>
  <si>
    <t>Heredia</t>
  </si>
  <si>
    <t>Guanacaste</t>
  </si>
  <si>
    <t>mediante</t>
  </si>
  <si>
    <t>comprensivos de intereses y amortización al</t>
  </si>
  <si>
    <t>Automóvil</t>
  </si>
  <si>
    <t>Divorciado (a)</t>
  </si>
  <si>
    <t>Extensión o Teléfono (*)</t>
  </si>
  <si>
    <t>Se obvian las firmas de aprobación si el crédito no supera el límite de crédito</t>
  </si>
  <si>
    <t>Este título se rige por el Código de Comercio y se suscribe en la ciudad de San José, el día</t>
  </si>
  <si>
    <t>cédula #:</t>
  </si>
  <si>
    <t>DEUDOR</t>
  </si>
  <si>
    <r>
      <t xml:space="preserve">DATOS DEL SOLICITANTE               </t>
    </r>
    <r>
      <rPr>
        <b/>
        <sz val="10"/>
        <color theme="1"/>
        <rFont val="Calibri"/>
        <family val="2"/>
        <scheme val="minor"/>
      </rPr>
      <t/>
    </r>
  </si>
  <si>
    <t>(Datos con *son indispensables para tramitar su solicitud)</t>
  </si>
  <si>
    <t>00/100</t>
  </si>
  <si>
    <t>prometo pagar incondiconalmente</t>
  </si>
  <si>
    <t>anual (Tasa Básica Pasiva del Banco</t>
  </si>
  <si>
    <t>Autorizo al Banco BAC San José y empresas afines para que me deduzca de mi salario por quncena la suma de:</t>
  </si>
  <si>
    <t>capital, debiendo hacer el primer pago los 12 y 26 de cada mes y los de más pagos cada quincena en el domicilio de la acreedora. El último pago deberá ajustar el saldo pendiente a ese momento, sea mayor o menor de la cuota aqui estimpulada. La falta de pago de una de las cuotas, en la forma indicada implicará renunciar por parte del deudor (a) del beneficio del plazo y hará exigible ejecutivamente la totalidad del saldo.</t>
  </si>
  <si>
    <t>Esta obligación devenga intereses corrientes que inicialmente serán a la tasa del</t>
  </si>
  <si>
    <t>puntos o una tasa piso de</t>
  </si>
  <si>
    <t xml:space="preserve">, prevaleciendo la que sea más alta; ajustable de acuerdo a las políticas </t>
  </si>
  <si>
    <t>APROBACIÓN DEL CRÉDITO</t>
  </si>
  <si>
    <t>Automático año 2 (25 a 48q)</t>
  </si>
  <si>
    <t>Automático año 3 (49 a 72 q)</t>
  </si>
  <si>
    <t>Automático año 4 (73 a 96 q)</t>
  </si>
  <si>
    <t>Automático año 5 (97 a 120 q)</t>
  </si>
  <si>
    <t>Automático año 6 (121 a 144 q)</t>
  </si>
  <si>
    <t>Automático año 7 (145 a 168 q)</t>
  </si>
  <si>
    <t>Revolutivo año 1 (1 a 24 q)</t>
  </si>
  <si>
    <t>Revolutivo año 2 (25 a 48q)</t>
  </si>
  <si>
    <t>Revolutivo año 3 (49 a 72 q)</t>
  </si>
  <si>
    <t>Revolutivo año 4 (73 a 96 q)</t>
  </si>
  <si>
    <t>Revolutivo año 5 (97 a 120 q)</t>
  </si>
  <si>
    <t>Revolutivo año 6 (121 a 144 q)</t>
  </si>
  <si>
    <t>Revolutivo año 7 (145 a 168 q)</t>
  </si>
  <si>
    <t>Extrafinanciamiento (1 a 120 q)</t>
  </si>
  <si>
    <t>Compra de Saldos (1 a 120 q)</t>
  </si>
  <si>
    <t>NOMBRE COMPLETO (*)</t>
  </si>
  <si>
    <t xml:space="preserve">Ingresado en CODEAS por: </t>
  </si>
  <si>
    <t xml:space="preserve">Revisado por: </t>
  </si>
  <si>
    <t>Autorizado por:</t>
  </si>
  <si>
    <t>Código de Operación:</t>
  </si>
  <si>
    <t>Gerente General</t>
  </si>
  <si>
    <t>@</t>
  </si>
  <si>
    <t>bacsanjose.com</t>
  </si>
  <si>
    <t>credomatic.com</t>
  </si>
  <si>
    <t>hotmail.com</t>
  </si>
  <si>
    <t>gmail.com</t>
  </si>
  <si>
    <t>yahoo.com</t>
  </si>
  <si>
    <t>yahoo.es</t>
  </si>
  <si>
    <t>CEDULA # (9 DIGITOS*)</t>
  </si>
  <si>
    <t>NUMERO DE COLABORADOR</t>
  </si>
  <si>
    <t>Área (*)</t>
  </si>
  <si>
    <t>piso</t>
  </si>
  <si>
    <t>TB + puntos</t>
  </si>
  <si>
    <t>puntos</t>
  </si>
  <si>
    <t>Posibilidades BAC</t>
  </si>
  <si>
    <t>Automático año 8 (169 a 192 q)</t>
  </si>
  <si>
    <t>Automático año 9 (193 a 216 q)</t>
  </si>
  <si>
    <t>Automático año 10 (217 a 240 q)</t>
  </si>
  <si>
    <t>Proveedores sin extrafi. año 1 (1 a 24 q)</t>
  </si>
  <si>
    <t>Proveedores sin extrafi. año 2 (25 a 48q)</t>
  </si>
  <si>
    <t>Proveedores sin extrafi. año 3 (49 a 72 q)</t>
  </si>
  <si>
    <t>Proveedores sin extrafi. año 4 (73 a 96 q)</t>
  </si>
  <si>
    <t>Proveedores sin extrafi. año 5 (97 a 120 q)</t>
  </si>
  <si>
    <t>Proveedores sin extrafi. año 6 (121 a 144 q)</t>
  </si>
  <si>
    <t>Proveedores sin extrafi. año 7 (145 a 168 q)</t>
  </si>
  <si>
    <t>Proveedores sin extrafi. año 8 (169 a 192 q)</t>
  </si>
  <si>
    <t>Proveedores sin extrafi. año 9 (193 a 216 q)</t>
  </si>
  <si>
    <t>Proveedores sin extrafi. año 10 (217 a 240 q)</t>
  </si>
  <si>
    <t>Proveedores con extraf. 1 año (1 a 24 q)</t>
  </si>
  <si>
    <t>Proveedores con extraf. 2 años (25 a 48 q)</t>
  </si>
  <si>
    <t>Proveedores con extraf. 3 años (49 a 72 q )</t>
  </si>
  <si>
    <t>Revolutivo año 8 (169 a 192 q)</t>
  </si>
  <si>
    <t>Revolutivo año 9 (193 a 216 q)</t>
  </si>
  <si>
    <t>Revolutivo año 10 (217 a 240 q)</t>
  </si>
  <si>
    <t>baccredomatic.cr</t>
  </si>
  <si>
    <t>Flexi Crédito 2 ( 25q - 48q)</t>
  </si>
  <si>
    <t>Flexi Crédito 3 ( 49q - 72q)</t>
  </si>
  <si>
    <t>Solicita crédito prendario?</t>
  </si>
  <si>
    <t>Central) más</t>
  </si>
  <si>
    <t>En caso de consentir la inclusión dentro del seguro colectivo, El DEUDOR se compromete, durante todo el plazo de vigencia del PRÉSTAMO, a mantener vigente el seguro de vida de saldo deudor contratado para cubrir en caso de fallecimiento, incapacidad temporal e incapacidad total y permanente, según sus términos y condiciones. Cualquier tipo de aporte económico que deba realizarse en relación con las coberturas de seguro antes mencionadas son obligación del DEUDOR. La falta de cumplimiento de lo anterior dará derecho a la ACREEDORA a pagar las primas de los seguros para que luego sean reintegrados por el DEUDOR en forma inmediata, reconociéndole a la ACREEDORA intereses equivalentes a la tasa de interés moratoria, según los términos y condiciones del presente PRÉSTAMO.</t>
  </si>
  <si>
    <t>PARA USO EXCLUSIVO DE ASEBAC</t>
  </si>
  <si>
    <t>Solidario (1 a 168 q)</t>
  </si>
  <si>
    <t>Solidario Extrafinan (1 a 120 q)</t>
  </si>
  <si>
    <t>Garantizado (1 a 168 q)</t>
  </si>
  <si>
    <t>Emergencias (1 a 120 q)</t>
  </si>
  <si>
    <t>Automático (1 a 240 q)</t>
  </si>
  <si>
    <t>Flexi Crédito 1 ( 1q - 72q)</t>
  </si>
  <si>
    <t>Mi Hogar (1 a 120 q)</t>
  </si>
  <si>
    <t>Emprender ( Según Flujo Efectivo)</t>
  </si>
  <si>
    <t>Prendario (1 a 168 q)</t>
  </si>
  <si>
    <t>capital e intereses del préstamo que he recibido de ASEBAC  en esta fecha hasta cancelarlo. Así mismo autorizo al Banco y empresas afines para girar quincenalmente esa suma a ASEBAC para que sea aplicada para dicha obligación. He leido, entiendo y acepto los términos y condiciones establecidas en le Reglamento de Crédito para este tipo de Crédito.</t>
  </si>
  <si>
    <t>a la orden de la ASOCIACION SOLIDARISTA DE EMPLEADOS DE CREDOMATIC DE COSTA RICA S.A. Y AFINES, con siglas ASEBAC, con dirección en San José, 50 metros norte de la Iglesia del Carmen, Edificio Arquevi, cuarto piso, contiguo a oficinas centrales del BAC cédula Jurídica número3-002-231432 la suma de:</t>
  </si>
  <si>
    <t>con el fin de adecuarla a la que ASEBAC tenga vigente para este tipo de operaciones según fluctuaciones que haya tenido en ese período la Tasa Básica Pasiva que diariamente notifica el Banco Central de Costa Rica y con estos ajustes  ASEBAC procederá de inmediato a ajustar el monto de las cuotas que el deudor deberá continuar pagando con cargo al presente crédito, para así incluir en dichas cuotas el nuevo tipo de interés calculados sobre la base de un año trescientos sesenta días y por días efectivamente transcurridos. Dicha tasa de interés será revisable y ajustable  trimestralmente (15 de enero, 15 de abril, 15 de julio y 15 de octubre).   Para el caso de incumplimiento se estipulan intereses moratorios equivalentes al 30% en exceso de los intereses corrientes sobre el monto atrasado. El acreedor queda facultado para variar y ajustar la tasa de interés corriente y moratoria aquí pactada durante la vigencia del crédito por todo el plazo de la deuda para ajustarlos a las que rijan para el tipo de operaciones a que se refiere este préstamo y que estén vigentes de conformidad con las disposiciones, regulaciones o normas aplicables el día en que inicie cada periodo. El deudor así como cualquier otra persona que interviene en este pagare tiene por renunciados el domicilio y requerimientos de pago, prometiendo reconocer todas las costas causadas en caso de  ejecución. Bastara en cualquier tiempo para toda clase de efectos legales, judiciales y administrativos la sola indicación del acreedor para comprobar que las tasas corriente y moratoria que este señale son las que corresponde pagar, y para que esas nuevas tasas de interés se tengan por ciertas y aceptadas por el deudor y cualquier persona que intervenga en este pagare como obligado.  Cualquier impuesto de retención que grave el pago de capital o intereses bajo este pagare, será por cuenta de la parte deudora, aunque el gravamen recaiga sobre el receptor de tales pagos. Todo deudor, fiador o endosante se reputa obligado solidario.   El rompimiento por cualquier  causa de reacción asociativa con la Asociación Solidarista antes dicha faculta a la acreedora para dar por concluido el plazo de la obligación establecida en este documento y a que  los intereses corrientes de este crédito puedan ser incrementados en cinco puntos porcentuales sobre la tasa fijada para el mismo, de quedar un saldo pendiente el mismo será cancelado por el deudor en un plazo máximo de 12 quincenas, si el deudor continua laborando para el mismo patrono, si dejara de laborar para el patrono, el incremento será de diez puntos porcentuales sobre la tasa fijada en este documento. Dichos aumentos operan una vez aprobada la desafiliación. De conformidad con lo señalado en el artículo veinte de la ley de Asociaciones Solidaristas seis mil novecientos setenta y su reforma, podrá la asociación resarcirse del crédito en caso de incumplimiento con el ahorro personal del trabajador asociado.   Dejamos señalado como domicilio contractual el arriba indicado y aceptamos como válida la notificación que allí se efectuare, salvo que por escrito comunicare a la acreedora una nueva dirección.</t>
  </si>
  <si>
    <t>SOLICITUD DE CRÉDITO V1.0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</si>
</sst>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quot;₡&quot;#,##0.00_);\(&quot;₡&quot;#,##0.00\)"/>
    <numFmt numFmtId="165" formatCode="_(* #,##0.00_);_(* \(#,##0.00\);_(* &quot;-&quot;??_);_(@_)"/>
    <numFmt numFmtId="166" formatCode="#\-####\-####"/>
    <numFmt numFmtId="167" formatCode="[$₡-140A]#,##0.00"/>
    <numFmt numFmtId="168" formatCode="[$-140A]d&quot; de &quot;mmmm&quot; de &quot;yyyy;@"/>
    <numFmt numFmtId="169" formatCode="[$-F400]h:mm:ss\ AM/PM"/>
    <numFmt numFmtId="170" formatCode="########"/>
  </numFmts>
  <fonts count="49">
    <font>
      <sz val="11"/>
      <color theme="1"/>
      <name val="Calibri"/>
      <family val="2"/>
      <scheme val="minor"/>
    </font>
    <font>
      <b/>
      <sz val="20"/>
      <color theme="1"/>
      <name val="Calibri"/>
      <family val="2"/>
      <scheme val="minor"/>
    </font>
    <font>
      <b/>
      <sz val="28"/>
      <color theme="1"/>
      <name val="Calibri"/>
      <family val="2"/>
      <scheme val="minor"/>
    </font>
    <font>
      <sz val="8"/>
      <color theme="1"/>
      <name val="Calibri"/>
      <family val="2"/>
      <scheme val="minor"/>
    </font>
    <font>
      <sz val="11"/>
      <color theme="1"/>
      <name val="Calibri"/>
      <family val="2"/>
      <scheme val="minor"/>
    </font>
    <font>
      <b/>
      <sz val="11"/>
      <color theme="1"/>
      <name val="Calibri"/>
      <family val="2"/>
      <scheme val="minor"/>
    </font>
    <font>
      <b/>
      <sz val="9"/>
      <color theme="1"/>
      <name val="Calibri"/>
      <family val="2"/>
      <scheme val="minor"/>
    </font>
    <font>
      <b/>
      <sz val="8"/>
      <color theme="1"/>
      <name val="Calibri"/>
      <family val="2"/>
      <scheme val="minor"/>
    </font>
    <font>
      <b/>
      <sz val="11"/>
      <name val="Calibri"/>
      <family val="2"/>
      <scheme val="minor"/>
    </font>
    <font>
      <sz val="8"/>
      <color rgb="FF000000"/>
      <name val="Tahoma"/>
      <family val="2"/>
    </font>
    <font>
      <b/>
      <sz val="8"/>
      <name val="Calibri"/>
      <family val="2"/>
      <scheme val="minor"/>
    </font>
    <font>
      <b/>
      <sz val="8"/>
      <color rgb="FFFF0000"/>
      <name val="Calibri"/>
      <family val="2"/>
      <scheme val="minor"/>
    </font>
    <font>
      <sz val="8"/>
      <color rgb="FFFF0000"/>
      <name val="Calibri"/>
      <family val="2"/>
      <scheme val="minor"/>
    </font>
    <font>
      <b/>
      <sz val="11"/>
      <color theme="3"/>
      <name val="Calibri"/>
      <family val="2"/>
      <scheme val="minor"/>
    </font>
    <font>
      <b/>
      <sz val="9"/>
      <color theme="3"/>
      <name val="Calibri"/>
      <family val="2"/>
      <scheme val="minor"/>
    </font>
    <font>
      <b/>
      <sz val="14"/>
      <color theme="3"/>
      <name val="Calibri"/>
      <family val="2"/>
      <scheme val="minor"/>
    </font>
    <font>
      <sz val="10"/>
      <color theme="3"/>
      <name val="Calibri"/>
      <family val="2"/>
      <scheme val="minor"/>
    </font>
    <font>
      <b/>
      <sz val="10"/>
      <color theme="3"/>
      <name val="Calibri"/>
      <family val="2"/>
      <scheme val="minor"/>
    </font>
    <font>
      <sz val="8"/>
      <color theme="3"/>
      <name val="Calibri"/>
      <family val="2"/>
      <scheme val="minor"/>
    </font>
    <font>
      <b/>
      <sz val="36"/>
      <color theme="3"/>
      <name val="Calibri"/>
      <family val="2"/>
      <scheme val="minor"/>
    </font>
    <font>
      <b/>
      <sz val="26"/>
      <color theme="3"/>
      <name val="Calibri"/>
      <family val="2"/>
      <scheme val="minor"/>
    </font>
    <font>
      <sz val="7"/>
      <color theme="1"/>
      <name val="Calibri"/>
      <family val="2"/>
      <scheme val="minor"/>
    </font>
    <font>
      <b/>
      <sz val="12"/>
      <color theme="3"/>
      <name val="Calibri"/>
      <family val="2"/>
      <scheme val="minor"/>
    </font>
    <font>
      <b/>
      <sz val="10"/>
      <color theme="1"/>
      <name val="Calibri"/>
      <family val="2"/>
      <scheme val="minor"/>
    </font>
    <font>
      <b/>
      <sz val="10"/>
      <color rgb="FFFF0000"/>
      <name val="Calibri"/>
      <family val="2"/>
      <scheme val="minor"/>
    </font>
    <font>
      <b/>
      <sz val="18"/>
      <color theme="1"/>
      <name val="Calibri"/>
      <family val="2"/>
      <scheme val="minor"/>
    </font>
    <font>
      <b/>
      <sz val="14"/>
      <color rgb="FFFF0000"/>
      <name val="Calibri"/>
      <family val="2"/>
      <scheme val="minor"/>
    </font>
    <font>
      <sz val="10"/>
      <color theme="1"/>
      <name val="Calibri"/>
      <family val="2"/>
      <scheme val="minor"/>
    </font>
    <font>
      <b/>
      <sz val="12"/>
      <color theme="3" tint="-0.249977111117893"/>
      <name val="Calibri"/>
      <family val="2"/>
      <scheme val="minor"/>
    </font>
    <font>
      <b/>
      <sz val="11"/>
      <color theme="3" tint="-0.249977111117893"/>
      <name val="Calibri"/>
      <family val="2"/>
      <scheme val="minor"/>
    </font>
    <font>
      <b/>
      <sz val="26"/>
      <color theme="1"/>
      <name val="Calibri"/>
      <family val="2"/>
      <scheme val="minor"/>
    </font>
    <font>
      <b/>
      <i/>
      <sz val="10"/>
      <color theme="1"/>
      <name val="Calibri"/>
      <family val="2"/>
    </font>
    <font>
      <i/>
      <sz val="8"/>
      <color theme="1"/>
      <name val="Calibri"/>
      <family val="2"/>
    </font>
    <font>
      <sz val="11"/>
      <name val="Calibri"/>
      <family val="2"/>
      <scheme val="minor"/>
    </font>
    <font>
      <b/>
      <sz val="9"/>
      <color rgb="FFFF0000"/>
      <name val="Calibri"/>
      <family val="2"/>
      <scheme val="minor"/>
    </font>
    <font>
      <b/>
      <sz val="12"/>
      <color theme="0" tint="-0.14999847407452621"/>
      <name val="Calibri"/>
      <family val="2"/>
      <scheme val="minor"/>
    </font>
    <font>
      <b/>
      <sz val="12"/>
      <color theme="0"/>
      <name val="Calibri"/>
      <family val="2"/>
      <scheme val="minor"/>
    </font>
    <font>
      <b/>
      <sz val="8"/>
      <color theme="3" tint="-0.249977111117893"/>
      <name val="Calibri"/>
      <family val="2"/>
      <scheme val="minor"/>
    </font>
    <font>
      <sz val="8"/>
      <name val="Calibri"/>
      <family val="2"/>
      <scheme val="minor"/>
    </font>
    <font>
      <sz val="11"/>
      <color rgb="FF3F3F76"/>
      <name val="Calibri"/>
      <family val="2"/>
      <scheme val="minor"/>
    </font>
    <font>
      <b/>
      <sz val="10"/>
      <color theme="3" tint="-0.249977111117893"/>
      <name val="Calibri"/>
      <family val="2"/>
      <scheme val="minor"/>
    </font>
    <font>
      <b/>
      <i/>
      <sz val="10"/>
      <color theme="3" tint="-0.249977111117893"/>
      <name val="Calibri"/>
      <family val="2"/>
      <scheme val="minor"/>
    </font>
    <font>
      <b/>
      <sz val="9"/>
      <color theme="3" tint="-0.249977111117893"/>
      <name val="Calibri"/>
      <family val="2"/>
      <scheme val="minor"/>
    </font>
    <font>
      <b/>
      <sz val="18"/>
      <color rgb="FFFF0000"/>
      <name val="Calibri"/>
      <family val="2"/>
      <scheme val="minor"/>
    </font>
    <font>
      <b/>
      <sz val="18"/>
      <color theme="3"/>
      <name val="Calibri"/>
      <family val="2"/>
      <scheme val="minor"/>
    </font>
    <font>
      <sz val="10"/>
      <name val="Arial"/>
      <family val="2"/>
    </font>
    <font>
      <sz val="11"/>
      <color theme="3" tint="-0.249977111117893"/>
      <name val="Calibri"/>
      <family val="2"/>
      <scheme val="minor"/>
    </font>
    <font>
      <sz val="8"/>
      <color theme="4"/>
      <name val="Calibri"/>
      <family val="2"/>
      <scheme val="minor"/>
    </font>
    <font>
      <sz val="7"/>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rgb="FFFFCC99"/>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s>
  <borders count="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style="thick">
        <color rgb="FFFF0000"/>
      </top>
      <bottom/>
      <diagonal/>
    </border>
    <border>
      <left style="thin">
        <color indexed="64"/>
      </left>
      <right style="thin">
        <color indexed="64"/>
      </right>
      <top style="thin">
        <color indexed="64"/>
      </top>
      <bottom style="thin">
        <color indexed="64"/>
      </bottom>
      <diagonal/>
    </border>
  </borders>
  <cellStyleXfs count="13">
    <xf numFmtId="0" fontId="0" fillId="0" borderId="0"/>
    <xf numFmtId="165" fontId="4" fillId="0" borderId="0" applyFont="0" applyFill="0" applyBorder="0" applyAlignment="0" applyProtection="0"/>
    <xf numFmtId="9" fontId="4"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39" fillId="3" borderId="26" applyNumberFormat="0" applyAlignment="0" applyProtection="0"/>
    <xf numFmtId="0" fontId="45" fillId="0" borderId="0"/>
  </cellStyleXfs>
  <cellXfs count="327">
    <xf numFmtId="0" fontId="0" fillId="0" borderId="0" xfId="0"/>
    <xf numFmtId="0" fontId="1" fillId="0" borderId="0" xfId="0" applyFont="1" applyBorder="1" applyAlignment="1">
      <alignment vertical="center"/>
    </xf>
    <xf numFmtId="0" fontId="0" fillId="0" borderId="0" xfId="0" applyBorder="1" applyAlignment="1">
      <alignment horizontal="center"/>
    </xf>
    <xf numFmtId="0" fontId="2" fillId="0" borderId="0" xfId="0" applyFont="1" applyBorder="1" applyAlignment="1">
      <alignment horizontal="center" vertical="center"/>
    </xf>
    <xf numFmtId="0" fontId="3" fillId="0" borderId="0" xfId="0" applyFont="1" applyBorder="1" applyAlignment="1">
      <alignment horizontal="left" vertical="center"/>
    </xf>
    <xf numFmtId="0" fontId="0" fillId="0" borderId="0" xfId="0" applyBorder="1"/>
    <xf numFmtId="0" fontId="2" fillId="0" borderId="0" xfId="0" applyFont="1" applyBorder="1" applyAlignment="1">
      <alignment horizontal="center" vertical="center" wrapText="1"/>
    </xf>
    <xf numFmtId="49" fontId="1" fillId="0" borderId="0" xfId="0" applyNumberFormat="1" applyFont="1" applyBorder="1" applyAlignment="1">
      <alignment vertical="center"/>
    </xf>
    <xf numFmtId="0" fontId="7" fillId="0" borderId="0" xfId="0" applyFont="1" applyBorder="1" applyAlignment="1">
      <alignment vertical="center"/>
    </xf>
    <xf numFmtId="49" fontId="7" fillId="0" borderId="0" xfId="0" applyNumberFormat="1" applyFont="1" applyBorder="1" applyAlignment="1">
      <alignment vertical="center"/>
    </xf>
    <xf numFmtId="0" fontId="3" fillId="0" borderId="0" xfId="0" applyFont="1" applyBorder="1"/>
    <xf numFmtId="0" fontId="7" fillId="0" borderId="14" xfId="0" applyFont="1" applyBorder="1" applyAlignment="1">
      <alignment vertical="center"/>
    </xf>
    <xf numFmtId="49" fontId="7" fillId="0" borderId="14" xfId="0" applyNumberFormat="1" applyFont="1" applyBorder="1" applyAlignment="1">
      <alignment vertical="center"/>
    </xf>
    <xf numFmtId="0" fontId="7" fillId="0" borderId="9" xfId="0" applyFont="1" applyBorder="1" applyAlignment="1">
      <alignment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3" fillId="0" borderId="9" xfId="0" applyFont="1" applyBorder="1" applyAlignment="1">
      <alignment vertical="center"/>
    </xf>
    <xf numFmtId="0" fontId="3" fillId="0" borderId="14" xfId="0" applyFont="1" applyBorder="1" applyAlignment="1">
      <alignment horizontal="center" vertical="center"/>
    </xf>
    <xf numFmtId="0" fontId="3" fillId="0" borderId="14" xfId="0" applyFont="1" applyBorder="1" applyAlignment="1">
      <alignment vertical="center"/>
    </xf>
    <xf numFmtId="0" fontId="7" fillId="0" borderId="10" xfId="0" applyFont="1" applyBorder="1" applyAlignment="1">
      <alignment vertical="center"/>
    </xf>
    <xf numFmtId="0" fontId="0" fillId="0" borderId="14" xfId="0" applyBorder="1" applyAlignment="1">
      <alignment vertical="center"/>
    </xf>
    <xf numFmtId="0" fontId="3" fillId="0" borderId="10" xfId="0" applyFont="1" applyBorder="1" applyAlignment="1">
      <alignment vertical="center"/>
    </xf>
    <xf numFmtId="0" fontId="3" fillId="0" borderId="0" xfId="0" applyFont="1" applyBorder="1" applyAlignment="1">
      <alignment vertical="center" wrapText="1"/>
    </xf>
    <xf numFmtId="0" fontId="3" fillId="0" borderId="0" xfId="0" applyFont="1"/>
    <xf numFmtId="0" fontId="8" fillId="0" borderId="0" xfId="0" applyFont="1" applyBorder="1" applyAlignment="1"/>
    <xf numFmtId="0" fontId="0" fillId="0" borderId="14" xfId="0" applyBorder="1"/>
    <xf numFmtId="0" fontId="3" fillId="0" borderId="0" xfId="0" applyFont="1" applyBorder="1" applyAlignment="1">
      <alignment horizontal="center" vertical="center"/>
    </xf>
    <xf numFmtId="0" fontId="12" fillId="0" borderId="0" xfId="0" applyFont="1" applyBorder="1" applyAlignment="1">
      <alignment horizontal="left" vertical="center"/>
    </xf>
    <xf numFmtId="0" fontId="12" fillId="0" borderId="0" xfId="0" applyFont="1" applyBorder="1" applyAlignment="1">
      <alignment vertical="center"/>
    </xf>
    <xf numFmtId="0" fontId="3" fillId="0" borderId="0" xfId="0" applyFont="1" applyBorder="1" applyAlignment="1">
      <alignment horizontal="center" vertical="center"/>
    </xf>
    <xf numFmtId="0" fontId="2" fillId="0" borderId="0" xfId="0" applyFont="1" applyBorder="1" applyAlignment="1">
      <alignment horizontal="center" vertical="center"/>
    </xf>
    <xf numFmtId="0" fontId="3" fillId="0" borderId="0" xfId="0" applyFont="1" applyBorder="1" applyAlignment="1">
      <alignment horizontal="left" vertical="center"/>
    </xf>
    <xf numFmtId="0" fontId="6" fillId="0" borderId="0" xfId="0" applyFont="1" applyBorder="1" applyAlignment="1">
      <alignment horizontal="center" vertical="center" wrapText="1"/>
    </xf>
    <xf numFmtId="0" fontId="3" fillId="0" borderId="0" xfId="0" applyFont="1" applyBorder="1" applyAlignment="1">
      <alignment horizontal="center" vertical="center"/>
    </xf>
    <xf numFmtId="0" fontId="5" fillId="0" borderId="0" xfId="0" applyFont="1" applyBorder="1" applyAlignment="1">
      <alignment horizontal="left" vertical="center"/>
    </xf>
    <xf numFmtId="0" fontId="8" fillId="0" borderId="0" xfId="0" applyFont="1" applyBorder="1" applyAlignment="1">
      <alignment horizontal="left"/>
    </xf>
    <xf numFmtId="0" fontId="6" fillId="0" borderId="0" xfId="0" applyFont="1" applyBorder="1" applyAlignment="1">
      <alignment vertical="center" wrapText="1"/>
    </xf>
    <xf numFmtId="166" fontId="13" fillId="0" borderId="0" xfId="0" applyNumberFormat="1" applyFont="1" applyBorder="1" applyAlignment="1">
      <alignment horizontal="center" vertical="center" wrapText="1"/>
    </xf>
    <xf numFmtId="0" fontId="14" fillId="0" borderId="0" xfId="0" applyFont="1" applyBorder="1" applyAlignment="1">
      <alignment horizontal="center" vertical="center" wrapText="1"/>
    </xf>
    <xf numFmtId="0" fontId="17" fillId="0" borderId="0" xfId="0" applyFont="1" applyBorder="1" applyAlignment="1">
      <alignment horizontal="center" vertical="center" wrapText="1"/>
    </xf>
    <xf numFmtId="164" fontId="15" fillId="0" borderId="0" xfId="1" applyNumberFormat="1" applyFont="1" applyBorder="1" applyAlignment="1">
      <alignment horizontal="center" vertical="center" wrapText="1"/>
    </xf>
    <xf numFmtId="0" fontId="17" fillId="0" borderId="0" xfId="0" applyFont="1" applyBorder="1" applyAlignment="1">
      <alignment horizontal="center" vertical="center"/>
    </xf>
    <xf numFmtId="49" fontId="19" fillId="0" borderId="0" xfId="0" applyNumberFormat="1" applyFont="1" applyBorder="1" applyAlignment="1">
      <alignment horizontal="left" vertical="center"/>
    </xf>
    <xf numFmtId="0" fontId="16" fillId="0" borderId="0" xfId="0" applyFont="1" applyBorder="1" applyAlignment="1">
      <alignment horizontal="left" vertical="center" wrapText="1"/>
    </xf>
    <xf numFmtId="9" fontId="17" fillId="0" borderId="0" xfId="2" applyFont="1" applyBorder="1" applyAlignment="1">
      <alignment horizontal="center" vertical="center" wrapText="1"/>
    </xf>
    <xf numFmtId="0" fontId="3" fillId="0" borderId="0" xfId="0" applyFont="1" applyBorder="1" applyAlignment="1">
      <alignment horizontal="left" vertical="center" wrapText="1"/>
    </xf>
    <xf numFmtId="0" fontId="0" fillId="0" borderId="17" xfId="0" applyBorder="1"/>
    <xf numFmtId="0" fontId="21" fillId="0" borderId="19" xfId="0" applyFont="1" applyBorder="1" applyAlignment="1">
      <alignment horizontal="left" vertical="center"/>
    </xf>
    <xf numFmtId="0" fontId="0" fillId="0" borderId="20" xfId="0" applyBorder="1"/>
    <xf numFmtId="0" fontId="21" fillId="0" borderId="21" xfId="0" applyFont="1" applyBorder="1" applyAlignment="1">
      <alignment horizontal="left" vertical="center"/>
    </xf>
    <xf numFmtId="0" fontId="3" fillId="0" borderId="21" xfId="0" applyFont="1" applyBorder="1" applyAlignment="1">
      <alignment vertical="center"/>
    </xf>
    <xf numFmtId="168" fontId="22" fillId="0" borderId="21" xfId="0" applyNumberFormat="1" applyFont="1" applyBorder="1" applyAlignment="1">
      <alignment horizontal="center" vertical="center"/>
    </xf>
    <xf numFmtId="0" fontId="0" fillId="0" borderId="22" xfId="0" applyBorder="1"/>
    <xf numFmtId="0" fontId="3" fillId="0" borderId="23" xfId="0" applyFont="1" applyBorder="1" applyAlignment="1">
      <alignment vertical="center"/>
    </xf>
    <xf numFmtId="0" fontId="3" fillId="0" borderId="24" xfId="0" applyFont="1" applyBorder="1" applyAlignment="1">
      <alignment vertical="center"/>
    </xf>
    <xf numFmtId="0" fontId="0" fillId="0" borderId="0" xfId="0" applyBorder="1"/>
    <xf numFmtId="0" fontId="25" fillId="0" borderId="0" xfId="0" applyFont="1" applyBorder="1" applyAlignment="1">
      <alignment horizontal="center" vertical="center"/>
    </xf>
    <xf numFmtId="0" fontId="25" fillId="0" borderId="0" xfId="0" applyFont="1" applyBorder="1" applyAlignment="1">
      <alignment vertical="center"/>
    </xf>
    <xf numFmtId="0" fontId="27" fillId="0" borderId="0" xfId="0" applyFont="1" applyAlignment="1">
      <alignment vertical="top" wrapText="1"/>
    </xf>
    <xf numFmtId="0" fontId="0" fillId="0" borderId="0" xfId="0" applyFont="1" applyAlignment="1">
      <alignment vertical="top" wrapText="1"/>
    </xf>
    <xf numFmtId="0" fontId="31" fillId="0" borderId="0" xfId="0" applyFont="1" applyBorder="1" applyAlignment="1">
      <alignment vertical="top" wrapText="1"/>
    </xf>
    <xf numFmtId="0" fontId="0" fillId="0" borderId="0" xfId="0" applyBorder="1"/>
    <xf numFmtId="0" fontId="3" fillId="0" borderId="20" xfId="0" applyFont="1" applyBorder="1" applyAlignment="1">
      <alignment vertical="center"/>
    </xf>
    <xf numFmtId="0" fontId="3" fillId="0" borderId="22" xfId="0" applyFont="1" applyBorder="1" applyAlignment="1">
      <alignment vertical="center"/>
    </xf>
    <xf numFmtId="0" fontId="7" fillId="0" borderId="25" xfId="0" applyFont="1" applyBorder="1" applyAlignment="1">
      <alignment horizontal="center"/>
    </xf>
    <xf numFmtId="0" fontId="7" fillId="0" borderId="25" xfId="0" applyFont="1" applyFill="1" applyBorder="1" applyAlignment="1">
      <alignment horizontal="center"/>
    </xf>
    <xf numFmtId="0" fontId="5" fillId="0" borderId="0" xfId="0" applyFont="1" applyBorder="1" applyAlignment="1">
      <alignment vertical="center"/>
    </xf>
    <xf numFmtId="0" fontId="24" fillId="0" borderId="0" xfId="0" applyFont="1" applyBorder="1" applyAlignment="1">
      <alignment vertical="center"/>
    </xf>
    <xf numFmtId="0" fontId="34" fillId="0" borderId="0" xfId="0" applyFont="1" applyBorder="1" applyAlignment="1">
      <alignment vertical="center"/>
    </xf>
    <xf numFmtId="0" fontId="35" fillId="0" borderId="0" xfId="0" applyFont="1" applyBorder="1" applyAlignment="1">
      <alignment vertical="center"/>
    </xf>
    <xf numFmtId="10" fontId="35" fillId="0" borderId="0" xfId="2" applyNumberFormat="1" applyFont="1" applyBorder="1" applyAlignment="1">
      <alignment vertical="center"/>
    </xf>
    <xf numFmtId="49" fontId="3" fillId="0" borderId="10" xfId="0" applyNumberFormat="1" applyFont="1" applyFill="1" applyBorder="1" applyAlignment="1"/>
    <xf numFmtId="49" fontId="3" fillId="0" borderId="13" xfId="0" applyNumberFormat="1" applyFont="1" applyFill="1" applyBorder="1" applyAlignment="1"/>
    <xf numFmtId="49" fontId="3" fillId="0" borderId="13" xfId="0" applyNumberFormat="1" applyFont="1" applyBorder="1" applyAlignment="1">
      <alignment horizontal="left"/>
    </xf>
    <xf numFmtId="49" fontId="3" fillId="0" borderId="12" xfId="0" applyNumberFormat="1" applyFont="1" applyFill="1" applyBorder="1" applyAlignment="1"/>
    <xf numFmtId="0" fontId="7" fillId="0" borderId="9" xfId="0" applyFont="1" applyBorder="1" applyAlignment="1">
      <alignment horizontal="center"/>
    </xf>
    <xf numFmtId="0" fontId="7" fillId="0" borderId="14" xfId="0" applyFont="1" applyBorder="1" applyAlignment="1">
      <alignment horizontal="center"/>
    </xf>
    <xf numFmtId="0" fontId="7" fillId="0" borderId="0" xfId="0" applyFont="1" applyBorder="1" applyAlignment="1"/>
    <xf numFmtId="0" fontId="7" fillId="0" borderId="16" xfId="0" applyFont="1" applyBorder="1" applyAlignment="1"/>
    <xf numFmtId="0" fontId="6" fillId="0" borderId="0" xfId="0" applyFont="1" applyFill="1" applyBorder="1" applyAlignment="1">
      <alignment vertical="center" wrapText="1"/>
    </xf>
    <xf numFmtId="0" fontId="3" fillId="0" borderId="0" xfId="0" applyFont="1" applyFill="1" applyBorder="1" applyAlignment="1">
      <alignment vertical="center"/>
    </xf>
    <xf numFmtId="0" fontId="0" fillId="0" borderId="0" xfId="0" applyFill="1" applyBorder="1"/>
    <xf numFmtId="167" fontId="15" fillId="0" borderId="0" xfId="0" applyNumberFormat="1" applyFont="1" applyFill="1" applyBorder="1" applyAlignment="1">
      <alignment vertical="center"/>
    </xf>
    <xf numFmtId="0" fontId="3" fillId="0" borderId="23" xfId="0" applyFont="1" applyFill="1" applyBorder="1" applyAlignment="1">
      <alignment vertical="center"/>
    </xf>
    <xf numFmtId="167" fontId="15" fillId="0" borderId="21" xfId="0" applyNumberFormat="1" applyFont="1" applyFill="1" applyBorder="1" applyAlignment="1">
      <alignment vertical="center"/>
    </xf>
    <xf numFmtId="167" fontId="15" fillId="0" borderId="23" xfId="0" applyNumberFormat="1" applyFont="1" applyFill="1" applyBorder="1" applyAlignment="1">
      <alignment vertical="center"/>
    </xf>
    <xf numFmtId="167" fontId="15" fillId="0" borderId="24" xfId="0" applyNumberFormat="1" applyFont="1" applyFill="1" applyBorder="1" applyAlignment="1">
      <alignment vertical="center"/>
    </xf>
    <xf numFmtId="49" fontId="7" fillId="0" borderId="14" xfId="0" applyNumberFormat="1" applyFont="1" applyBorder="1" applyAlignment="1" applyProtection="1">
      <alignment vertical="center"/>
    </xf>
    <xf numFmtId="49" fontId="7" fillId="0" borderId="0" xfId="0" applyNumberFormat="1" applyFont="1" applyBorder="1" applyAlignment="1" applyProtection="1">
      <alignment vertical="center"/>
    </xf>
    <xf numFmtId="0" fontId="0" fillId="0" borderId="0" xfId="0" applyBorder="1"/>
    <xf numFmtId="0" fontId="0" fillId="0" borderId="0" xfId="0" applyBorder="1"/>
    <xf numFmtId="0" fontId="6" fillId="0" borderId="0" xfId="0" applyFont="1" applyBorder="1" applyAlignment="1">
      <alignment horizontal="center" vertical="center" wrapText="1"/>
    </xf>
    <xf numFmtId="0" fontId="3" fillId="0" borderId="0" xfId="0" applyFont="1" applyBorder="1" applyAlignment="1">
      <alignment horizontal="center" vertical="center"/>
    </xf>
    <xf numFmtId="0" fontId="0" fillId="0" borderId="0" xfId="0" applyBorder="1"/>
    <xf numFmtId="0" fontId="0" fillId="0" borderId="0" xfId="0" applyBorder="1"/>
    <xf numFmtId="0" fontId="0" fillId="0" borderId="0" xfId="0" applyBorder="1"/>
    <xf numFmtId="0" fontId="6" fillId="0" borderId="15" xfId="0" applyFont="1" applyBorder="1" applyAlignment="1">
      <alignment vertical="center" wrapText="1"/>
    </xf>
    <xf numFmtId="0" fontId="6" fillId="0" borderId="13" xfId="0" applyFont="1" applyBorder="1" applyAlignment="1">
      <alignment vertical="center" wrapText="1"/>
    </xf>
    <xf numFmtId="0" fontId="6" fillId="0" borderId="11" xfId="0" applyFont="1" applyBorder="1" applyAlignment="1">
      <alignment vertical="center" wrapText="1"/>
    </xf>
    <xf numFmtId="0" fontId="6" fillId="0" borderId="16" xfId="0" applyFont="1" applyBorder="1" applyAlignment="1">
      <alignment vertical="center" wrapText="1"/>
    </xf>
    <xf numFmtId="0" fontId="6" fillId="0" borderId="12" xfId="0" applyFont="1" applyBorder="1" applyAlignment="1">
      <alignment vertical="center" wrapText="1"/>
    </xf>
    <xf numFmtId="0" fontId="7" fillId="0" borderId="13" xfId="0" applyFont="1" applyBorder="1" applyAlignment="1">
      <alignment vertical="center"/>
    </xf>
    <xf numFmtId="0" fontId="3" fillId="0" borderId="15" xfId="0" applyFont="1" applyBorder="1" applyAlignment="1">
      <alignment vertical="center"/>
    </xf>
    <xf numFmtId="0" fontId="0" fillId="0" borderId="0" xfId="0" applyBorder="1" applyAlignment="1"/>
    <xf numFmtId="0" fontId="3" fillId="0" borderId="13" xfId="0" applyFont="1" applyBorder="1" applyAlignment="1">
      <alignment vertical="center"/>
    </xf>
    <xf numFmtId="0" fontId="0" fillId="0" borderId="13" xfId="0" applyBorder="1" applyAlignment="1"/>
    <xf numFmtId="0" fontId="0" fillId="0" borderId="15" xfId="0" applyBorder="1" applyAlignment="1"/>
    <xf numFmtId="0" fontId="3" fillId="0" borderId="11" xfId="0" applyFont="1" applyBorder="1" applyAlignment="1">
      <alignment vertical="center"/>
    </xf>
    <xf numFmtId="0" fontId="7" fillId="0" borderId="12" xfId="0" applyFont="1" applyBorder="1" applyAlignment="1">
      <alignment vertical="center"/>
    </xf>
    <xf numFmtId="0" fontId="3" fillId="0" borderId="16" xfId="0" applyFont="1" applyBorder="1" applyAlignment="1">
      <alignment vertical="center"/>
    </xf>
    <xf numFmtId="0" fontId="3" fillId="0" borderId="12" xfId="0" applyFont="1" applyBorder="1" applyAlignment="1">
      <alignment vertical="center"/>
    </xf>
    <xf numFmtId="0" fontId="6" fillId="0" borderId="9" xfId="0" applyFont="1" applyBorder="1" applyAlignment="1">
      <alignment vertical="center" wrapText="1"/>
    </xf>
    <xf numFmtId="0" fontId="6" fillId="0" borderId="14" xfId="0" applyFont="1" applyBorder="1" applyAlignment="1">
      <alignment vertical="center" wrapText="1"/>
    </xf>
    <xf numFmtId="0" fontId="6" fillId="0" borderId="10" xfId="0" applyFont="1" applyBorder="1" applyAlignment="1">
      <alignment vertical="center" wrapText="1"/>
    </xf>
    <xf numFmtId="0" fontId="0" fillId="0" borderId="0" xfId="0" applyFont="1" applyAlignment="1">
      <alignment vertical="center" wrapText="1"/>
    </xf>
    <xf numFmtId="170" fontId="7" fillId="0" borderId="0" xfId="0" applyNumberFormat="1" applyFont="1" applyBorder="1" applyAlignment="1">
      <alignment vertical="center"/>
    </xf>
    <xf numFmtId="168" fontId="29" fillId="0" borderId="0" xfId="0" applyNumberFormat="1" applyFont="1" applyFill="1" applyAlignment="1">
      <alignment vertical="center" wrapText="1"/>
    </xf>
    <xf numFmtId="0" fontId="0" fillId="2" borderId="0" xfId="0" applyFill="1" applyBorder="1" applyAlignment="1"/>
    <xf numFmtId="0" fontId="0" fillId="0" borderId="0" xfId="0" applyFill="1" applyBorder="1" applyAlignment="1"/>
    <xf numFmtId="168" fontId="29" fillId="0" borderId="0" xfId="0" applyNumberFormat="1" applyFont="1" applyFill="1" applyAlignment="1">
      <alignment horizontal="center" vertical="center" wrapText="1"/>
    </xf>
    <xf numFmtId="0" fontId="48" fillId="0" borderId="10" xfId="0" applyFont="1" applyBorder="1" applyAlignment="1">
      <alignment vertical="top" wrapText="1"/>
    </xf>
    <xf numFmtId="0" fontId="48" fillId="0" borderId="13" xfId="0" applyFont="1" applyBorder="1" applyAlignment="1">
      <alignment vertical="top" wrapText="1"/>
    </xf>
    <xf numFmtId="0" fontId="48" fillId="0" borderId="12" xfId="0" applyFont="1" applyBorder="1" applyAlignment="1">
      <alignment vertical="top" wrapText="1"/>
    </xf>
    <xf numFmtId="0" fontId="6" fillId="0" borderId="28" xfId="0" applyFont="1" applyBorder="1" applyAlignment="1">
      <alignment vertical="center"/>
    </xf>
    <xf numFmtId="0" fontId="7" fillId="0" borderId="28" xfId="0" applyFont="1" applyBorder="1" applyAlignment="1">
      <alignment horizontal="center"/>
    </xf>
    <xf numFmtId="0" fontId="3" fillId="0" borderId="28" xfId="0" applyFont="1" applyBorder="1"/>
    <xf numFmtId="10" fontId="3" fillId="0" borderId="28" xfId="2" applyNumberFormat="1" applyFont="1" applyBorder="1"/>
    <xf numFmtId="10" fontId="47" fillId="0" borderId="28" xfId="2" applyNumberFormat="1" applyFont="1" applyBorder="1"/>
    <xf numFmtId="49" fontId="3" fillId="0" borderId="28" xfId="0" applyNumberFormat="1" applyFont="1" applyBorder="1"/>
    <xf numFmtId="0" fontId="3" fillId="0" borderId="28" xfId="0" applyFont="1" applyFill="1" applyBorder="1"/>
    <xf numFmtId="0" fontId="0" fillId="7" borderId="0" xfId="0" applyFill="1"/>
    <xf numFmtId="10" fontId="3" fillId="0" borderId="28" xfId="2" applyNumberFormat="1" applyFont="1" applyFill="1" applyBorder="1"/>
    <xf numFmtId="10" fontId="47" fillId="0" borderId="28" xfId="2" applyNumberFormat="1" applyFont="1" applyFill="1" applyBorder="1"/>
    <xf numFmtId="166" fontId="40" fillId="4" borderId="0" xfId="0" applyNumberFormat="1" applyFont="1" applyFill="1" applyBorder="1" applyAlignment="1">
      <alignment horizontal="center" vertical="center"/>
    </xf>
    <xf numFmtId="166" fontId="33" fillId="0" borderId="0" xfId="0" applyNumberFormat="1" applyFont="1" applyBorder="1" applyAlignment="1">
      <alignment horizontal="left" vertical="center"/>
    </xf>
    <xf numFmtId="0" fontId="33" fillId="0" borderId="0" xfId="0" applyFont="1" applyAlignment="1">
      <alignment horizontal="left" vertical="center"/>
    </xf>
    <xf numFmtId="0" fontId="37" fillId="4" borderId="0" xfId="0" applyFont="1" applyFill="1" applyAlignment="1">
      <alignment horizontal="center"/>
    </xf>
    <xf numFmtId="0" fontId="33" fillId="0" borderId="0" xfId="0" applyFont="1" applyAlignment="1">
      <alignment horizontal="center" vertical="center" wrapText="1"/>
    </xf>
    <xf numFmtId="167" fontId="29" fillId="4" borderId="0" xfId="0" applyNumberFormat="1" applyFont="1" applyFill="1" applyAlignment="1">
      <alignment horizontal="center" vertical="center" wrapText="1"/>
    </xf>
    <xf numFmtId="0" fontId="0" fillId="0" borderId="0" xfId="0" applyFont="1" applyAlignment="1">
      <alignment horizontal="justify" vertical="center"/>
    </xf>
    <xf numFmtId="0" fontId="30" fillId="0" borderId="0" xfId="0" applyFont="1" applyBorder="1" applyAlignment="1">
      <alignment horizontal="center" vertical="center"/>
    </xf>
    <xf numFmtId="0" fontId="7" fillId="0" borderId="0" xfId="0" applyFont="1" applyBorder="1" applyAlignment="1">
      <alignment horizontal="center" vertical="center"/>
    </xf>
    <xf numFmtId="0" fontId="7" fillId="0" borderId="14" xfId="0" applyFont="1" applyBorder="1" applyAlignment="1">
      <alignment horizontal="center" vertical="center"/>
    </xf>
    <xf numFmtId="0" fontId="0" fillId="0" borderId="0" xfId="0" applyFont="1" applyAlignment="1">
      <alignment horizontal="left"/>
    </xf>
    <xf numFmtId="0" fontId="28" fillId="4" borderId="0" xfId="0" applyFont="1" applyFill="1" applyAlignment="1">
      <alignment horizontal="center" vertical="center"/>
    </xf>
    <xf numFmtId="0" fontId="0" fillId="0" borderId="0" xfId="0" applyFont="1" applyBorder="1" applyAlignment="1">
      <alignment horizontal="center" vertical="center"/>
    </xf>
    <xf numFmtId="0" fontId="18" fillId="0" borderId="15" xfId="0" applyFont="1" applyBorder="1" applyAlignment="1">
      <alignment horizontal="center" vertical="center"/>
    </xf>
    <xf numFmtId="0" fontId="18" fillId="0" borderId="0" xfId="0" applyFont="1" applyBorder="1" applyAlignment="1">
      <alignment horizontal="center" vertical="center"/>
    </xf>
    <xf numFmtId="0" fontId="18" fillId="0" borderId="13" xfId="0" applyFont="1" applyBorder="1" applyAlignment="1">
      <alignment horizontal="center" vertical="center"/>
    </xf>
    <xf numFmtId="0" fontId="18" fillId="0" borderId="11" xfId="0" applyFont="1" applyBorder="1" applyAlignment="1">
      <alignment horizontal="center" vertical="center"/>
    </xf>
    <xf numFmtId="0" fontId="18" fillId="0" borderId="16" xfId="0" applyFont="1" applyBorder="1" applyAlignment="1">
      <alignment horizontal="center" vertical="center"/>
    </xf>
    <xf numFmtId="0" fontId="18" fillId="0" borderId="12" xfId="0" applyFont="1" applyBorder="1" applyAlignment="1">
      <alignment horizontal="center" vertical="center"/>
    </xf>
    <xf numFmtId="0" fontId="25" fillId="0" borderId="0" xfId="0" applyFont="1" applyAlignment="1">
      <alignment horizontal="center" vertical="center"/>
    </xf>
    <xf numFmtId="164" fontId="26" fillId="6" borderId="0" xfId="0" applyNumberFormat="1" applyFont="1" applyFill="1" applyBorder="1" applyAlignment="1">
      <alignment horizontal="center" vertical="center"/>
    </xf>
    <xf numFmtId="0" fontId="14" fillId="0" borderId="1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12" xfId="0" applyFont="1" applyBorder="1" applyAlignment="1">
      <alignment horizontal="center" vertical="center" wrapText="1"/>
    </xf>
    <xf numFmtId="0" fontId="0" fillId="0" borderId="0" xfId="0" applyFont="1" applyAlignment="1">
      <alignment horizontal="justify" vertical="top" wrapText="1"/>
    </xf>
    <xf numFmtId="0" fontId="32" fillId="0" borderId="0" xfId="0" applyFont="1" applyBorder="1" applyAlignment="1">
      <alignment horizontal="center" vertical="top" wrapText="1"/>
    </xf>
    <xf numFmtId="166" fontId="32" fillId="0" borderId="0" xfId="0" applyNumberFormat="1" applyFont="1" applyBorder="1" applyAlignment="1">
      <alignment horizontal="left" vertical="center" wrapText="1"/>
    </xf>
    <xf numFmtId="168" fontId="29" fillId="4" borderId="0" xfId="0" applyNumberFormat="1" applyFont="1" applyFill="1" applyAlignment="1">
      <alignment horizontal="center" vertical="center" wrapText="1"/>
    </xf>
    <xf numFmtId="169" fontId="22" fillId="0" borderId="15" xfId="0" applyNumberFormat="1" applyFont="1" applyBorder="1" applyAlignment="1">
      <alignment horizontal="center" vertical="center" wrapText="1"/>
    </xf>
    <xf numFmtId="169" fontId="22" fillId="0" borderId="0" xfId="0" applyNumberFormat="1" applyFont="1" applyBorder="1" applyAlignment="1">
      <alignment horizontal="center" vertical="center" wrapText="1"/>
    </xf>
    <xf numFmtId="169" fontId="22" fillId="0" borderId="13" xfId="0" applyNumberFormat="1" applyFont="1" applyBorder="1" applyAlignment="1">
      <alignment horizontal="center" vertical="center" wrapText="1"/>
    </xf>
    <xf numFmtId="169" fontId="22" fillId="0" borderId="11" xfId="0" applyNumberFormat="1" applyFont="1" applyBorder="1" applyAlignment="1">
      <alignment horizontal="center" vertical="center" wrapText="1"/>
    </xf>
    <xf numFmtId="169" fontId="22" fillId="0" borderId="16" xfId="0" applyNumberFormat="1" applyFont="1" applyBorder="1" applyAlignment="1">
      <alignment horizontal="center" vertical="center" wrapText="1"/>
    </xf>
    <xf numFmtId="169" fontId="22" fillId="0" borderId="12" xfId="0" applyNumberFormat="1" applyFont="1" applyBorder="1" applyAlignment="1">
      <alignment horizontal="center" vertical="center" wrapText="1"/>
    </xf>
    <xf numFmtId="168" fontId="22" fillId="0" borderId="15" xfId="0" applyNumberFormat="1" applyFont="1" applyBorder="1" applyAlignment="1">
      <alignment horizontal="center" vertical="center" wrapText="1"/>
    </xf>
    <xf numFmtId="168" fontId="22" fillId="0" borderId="0" xfId="0" applyNumberFormat="1" applyFont="1" applyBorder="1" applyAlignment="1">
      <alignment horizontal="center" vertical="center" wrapText="1"/>
    </xf>
    <xf numFmtId="168" fontId="22" fillId="0" borderId="13" xfId="0" applyNumberFormat="1" applyFont="1" applyBorder="1" applyAlignment="1">
      <alignment horizontal="center" vertical="center" wrapText="1"/>
    </xf>
    <xf numFmtId="0" fontId="29" fillId="4" borderId="0" xfId="0" applyFont="1" applyFill="1" applyAlignment="1">
      <alignment horizontal="left" vertical="center"/>
    </xf>
    <xf numFmtId="0" fontId="32" fillId="0" borderId="0" xfId="0" applyFont="1" applyBorder="1" applyAlignment="1">
      <alignment horizontal="right" vertical="center" wrapText="1"/>
    </xf>
    <xf numFmtId="0" fontId="0" fillId="0" borderId="0" xfId="0" applyFont="1" applyFill="1" applyAlignment="1">
      <alignment horizontal="justify" vertical="top" wrapText="1"/>
    </xf>
    <xf numFmtId="0" fontId="31" fillId="0" borderId="14" xfId="0" applyFont="1" applyBorder="1" applyAlignment="1">
      <alignment horizontal="center" vertical="center" wrapText="1"/>
    </xf>
    <xf numFmtId="0" fontId="31" fillId="0" borderId="0" xfId="0" applyFont="1" applyBorder="1" applyAlignment="1">
      <alignment horizontal="center" vertical="center" wrapText="1"/>
    </xf>
    <xf numFmtId="0" fontId="27" fillId="0" borderId="0" xfId="0" applyFont="1" applyAlignment="1">
      <alignment horizontal="left"/>
    </xf>
    <xf numFmtId="0" fontId="42" fillId="4" borderId="0" xfId="0" applyNumberFormat="1" applyFont="1" applyFill="1" applyAlignment="1">
      <alignment horizontal="center" vertical="center" wrapText="1"/>
    </xf>
    <xf numFmtId="0" fontId="0" fillId="0" borderId="0" xfId="0" applyFont="1" applyAlignment="1">
      <alignment horizontal="left" vertical="center" wrapText="1"/>
    </xf>
    <xf numFmtId="166" fontId="22" fillId="0" borderId="15" xfId="0" applyNumberFormat="1" applyFont="1" applyBorder="1" applyAlignment="1">
      <alignment horizontal="center" vertical="center" wrapText="1"/>
    </xf>
    <xf numFmtId="166" fontId="22" fillId="0" borderId="0" xfId="0" applyNumberFormat="1" applyFont="1" applyBorder="1" applyAlignment="1">
      <alignment horizontal="center" vertical="center" wrapText="1"/>
    </xf>
    <xf numFmtId="166" fontId="22" fillId="0" borderId="13" xfId="0" applyNumberFormat="1" applyFont="1" applyBorder="1" applyAlignment="1">
      <alignment horizontal="center" vertical="center" wrapText="1"/>
    </xf>
    <xf numFmtId="166" fontId="22" fillId="0" borderId="11" xfId="0" applyNumberFormat="1" applyFont="1" applyBorder="1" applyAlignment="1">
      <alignment horizontal="center" vertical="center" wrapText="1"/>
    </xf>
    <xf numFmtId="166" fontId="22" fillId="0" borderId="16" xfId="0" applyNumberFormat="1" applyFont="1" applyBorder="1" applyAlignment="1">
      <alignment horizontal="center" vertical="center" wrapText="1"/>
    </xf>
    <xf numFmtId="166" fontId="22" fillId="0" borderId="12" xfId="0" applyNumberFormat="1" applyFont="1" applyBorder="1" applyAlignment="1">
      <alignment horizontal="center" vertical="center" wrapText="1"/>
    </xf>
    <xf numFmtId="0" fontId="21" fillId="0" borderId="0" xfId="0" applyFont="1" applyBorder="1" applyAlignment="1">
      <alignment horizontal="justify" vertical="center" wrapText="1"/>
    </xf>
    <xf numFmtId="0" fontId="6" fillId="0" borderId="0" xfId="0" applyFont="1" applyBorder="1" applyAlignment="1">
      <alignment horizontal="center" wrapText="1"/>
    </xf>
    <xf numFmtId="165" fontId="43" fillId="2" borderId="27" xfId="1" applyFont="1" applyFill="1" applyBorder="1" applyAlignment="1">
      <alignment horizontal="center" vertical="center"/>
    </xf>
    <xf numFmtId="165" fontId="43" fillId="2" borderId="0" xfId="1" applyFont="1" applyFill="1" applyBorder="1" applyAlignment="1">
      <alignment horizontal="center" vertical="center"/>
    </xf>
    <xf numFmtId="0" fontId="41" fillId="0" borderId="0" xfId="0" applyFont="1" applyFill="1" applyBorder="1" applyAlignment="1">
      <alignment horizontal="justify" vertical="center" wrapText="1"/>
    </xf>
    <xf numFmtId="0" fontId="0" fillId="0" borderId="0" xfId="0" applyAlignment="1">
      <alignment horizontal="left" vertical="center" wrapText="1"/>
    </xf>
    <xf numFmtId="10" fontId="42" fillId="4" borderId="0" xfId="0" applyNumberFormat="1" applyFont="1" applyFill="1" applyAlignment="1">
      <alignment horizontal="center" vertical="center" wrapText="1"/>
    </xf>
    <xf numFmtId="10" fontId="33" fillId="0" borderId="0" xfId="0" applyNumberFormat="1" applyFont="1" applyAlignment="1">
      <alignment horizontal="center" vertical="center" wrapText="1"/>
    </xf>
    <xf numFmtId="0" fontId="0" fillId="0" borderId="0" xfId="0" applyAlignment="1">
      <alignment horizontal="left" vertical="top" wrapText="1"/>
    </xf>
    <xf numFmtId="10" fontId="42" fillId="2" borderId="0" xfId="2" applyNumberFormat="1" applyFont="1" applyFill="1" applyAlignment="1">
      <alignment horizontal="center" vertical="center" wrapText="1"/>
    </xf>
    <xf numFmtId="0" fontId="0" fillId="0" borderId="0" xfId="0" applyFont="1" applyAlignment="1">
      <alignment horizontal="justify" vertical="center" wrapText="1"/>
    </xf>
    <xf numFmtId="0" fontId="29" fillId="4" borderId="0" xfId="0" applyFont="1" applyFill="1" applyAlignment="1">
      <alignment horizontal="center" wrapText="1"/>
    </xf>
    <xf numFmtId="0" fontId="38" fillId="0" borderId="0" xfId="0" applyFont="1" applyAlignment="1">
      <alignment horizontal="center" wrapText="1"/>
    </xf>
    <xf numFmtId="164" fontId="29" fillId="4" borderId="0" xfId="0" applyNumberFormat="1" applyFont="1" applyFill="1" applyAlignment="1">
      <alignment horizontal="center" vertical="top" wrapText="1"/>
    </xf>
    <xf numFmtId="0" fontId="0" fillId="0" borderId="0" xfId="0" applyFont="1" applyAlignment="1">
      <alignment horizontal="center" vertical="top" wrapText="1"/>
    </xf>
    <xf numFmtId="0" fontId="46" fillId="4" borderId="0" xfId="0" applyFont="1" applyFill="1" applyAlignment="1">
      <alignment horizontal="center" vertical="top" wrapText="1"/>
    </xf>
    <xf numFmtId="0" fontId="17" fillId="0" borderId="15" xfId="0" applyFont="1" applyBorder="1" applyAlignment="1" applyProtection="1">
      <alignment horizontal="center" vertical="center" wrapText="1"/>
      <protection locked="0"/>
    </xf>
    <xf numFmtId="0" fontId="17" fillId="0" borderId="0"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11" xfId="0" applyFont="1" applyBorder="1" applyAlignment="1" applyProtection="1">
      <alignment horizontal="center" vertical="center" wrapText="1"/>
      <protection locked="0"/>
    </xf>
    <xf numFmtId="0" fontId="17" fillId="0" borderId="16" xfId="0" applyFont="1" applyBorder="1" applyAlignment="1" applyProtection="1">
      <alignment horizontal="center" vertical="center" wrapText="1"/>
      <protection locked="0"/>
    </xf>
    <xf numFmtId="0" fontId="17" fillId="0" borderId="12" xfId="0" applyFont="1" applyBorder="1" applyAlignment="1" applyProtection="1">
      <alignment horizontal="center" vertical="center" wrapText="1"/>
      <protection locked="0"/>
    </xf>
    <xf numFmtId="0" fontId="17" fillId="0" borderId="15" xfId="0" applyNumberFormat="1" applyFont="1" applyBorder="1" applyAlignment="1" applyProtection="1">
      <alignment horizontal="center" vertical="center" wrapText="1"/>
      <protection locked="0"/>
    </xf>
    <xf numFmtId="0" fontId="17" fillId="0" borderId="0" xfId="0" applyNumberFormat="1" applyFont="1" applyBorder="1" applyAlignment="1" applyProtection="1">
      <alignment horizontal="center" vertical="center" wrapText="1"/>
      <protection locked="0"/>
    </xf>
    <xf numFmtId="0" fontId="17" fillId="0" borderId="13" xfId="0" applyNumberFormat="1" applyFont="1" applyBorder="1" applyAlignment="1" applyProtection="1">
      <alignment horizontal="center" vertical="center" wrapText="1"/>
      <protection locked="0"/>
    </xf>
    <xf numFmtId="0" fontId="17" fillId="0" borderId="11" xfId="0" applyNumberFormat="1" applyFont="1" applyBorder="1" applyAlignment="1" applyProtection="1">
      <alignment horizontal="center" vertical="center" wrapText="1"/>
      <protection locked="0"/>
    </xf>
    <xf numFmtId="0" fontId="17" fillId="0" borderId="16" xfId="0" applyNumberFormat="1" applyFont="1" applyBorder="1" applyAlignment="1" applyProtection="1">
      <alignment horizontal="center" vertical="center" wrapText="1"/>
      <protection locked="0"/>
    </xf>
    <xf numFmtId="0" fontId="17" fillId="0" borderId="12" xfId="0" applyNumberFormat="1" applyFont="1" applyBorder="1" applyAlignment="1" applyProtection="1">
      <alignment horizontal="center" vertical="center" wrapText="1"/>
      <protection locked="0"/>
    </xf>
    <xf numFmtId="0" fontId="17" fillId="0" borderId="15" xfId="0" applyFont="1" applyBorder="1" applyAlignment="1" applyProtection="1">
      <alignment horizontal="right" vertical="center" wrapText="1"/>
      <protection locked="0"/>
    </xf>
    <xf numFmtId="0" fontId="17" fillId="0" borderId="0" xfId="0" applyFont="1" applyBorder="1" applyAlignment="1" applyProtection="1">
      <alignment horizontal="right" vertical="center" wrapText="1"/>
      <protection locked="0"/>
    </xf>
    <xf numFmtId="0" fontId="17" fillId="0" borderId="11" xfId="0" applyFont="1" applyBorder="1" applyAlignment="1" applyProtection="1">
      <alignment horizontal="right" vertical="center" wrapText="1"/>
      <protection locked="0"/>
    </xf>
    <xf numFmtId="0" fontId="17" fillId="0" borderId="16" xfId="0" applyFont="1" applyBorder="1" applyAlignment="1" applyProtection="1">
      <alignment horizontal="right" vertical="center" wrapText="1"/>
      <protection locked="0"/>
    </xf>
    <xf numFmtId="0" fontId="14" fillId="0" borderId="0" xfId="0" applyFont="1" applyBorder="1" applyAlignment="1" applyProtection="1">
      <alignment horizontal="center" vertical="center" wrapText="1"/>
      <protection locked="0"/>
    </xf>
    <xf numFmtId="0" fontId="14" fillId="0" borderId="16" xfId="0" applyFont="1" applyBorder="1" applyAlignment="1" applyProtection="1">
      <alignment horizontal="center" vertical="center" wrapText="1"/>
      <protection locked="0"/>
    </xf>
    <xf numFmtId="0" fontId="44" fillId="0" borderId="15" xfId="0" applyNumberFormat="1" applyFont="1" applyBorder="1" applyAlignment="1" applyProtection="1">
      <alignment horizontal="center" vertical="center" wrapText="1"/>
      <protection locked="0"/>
    </xf>
    <xf numFmtId="0" fontId="44" fillId="0" borderId="0" xfId="0" applyNumberFormat="1" applyFont="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0" borderId="11" xfId="0" applyNumberFormat="1" applyFont="1" applyBorder="1" applyAlignment="1" applyProtection="1">
      <alignment horizontal="center" vertical="center" wrapText="1"/>
      <protection locked="0"/>
    </xf>
    <xf numFmtId="0" fontId="44" fillId="0" borderId="16" xfId="0" applyNumberFormat="1" applyFont="1" applyBorder="1" applyAlignment="1" applyProtection="1">
      <alignment horizontal="center" vertical="center" wrapText="1"/>
      <protection locked="0"/>
    </xf>
    <xf numFmtId="0" fontId="44" fillId="0" borderId="12" xfId="0" applyNumberFormat="1" applyFont="1" applyBorder="1" applyAlignment="1" applyProtection="1">
      <alignment horizontal="center" vertical="center" wrapText="1"/>
      <protection locked="0"/>
    </xf>
    <xf numFmtId="0" fontId="17" fillId="0" borderId="0" xfId="0" applyFont="1" applyBorder="1" applyAlignment="1" applyProtection="1">
      <alignment horizontal="left" vertical="center" wrapText="1"/>
      <protection locked="0"/>
    </xf>
    <xf numFmtId="0" fontId="17" fillId="0" borderId="13" xfId="0" applyFont="1" applyBorder="1" applyAlignment="1" applyProtection="1">
      <alignment horizontal="left" vertical="center" wrapText="1"/>
      <protection locked="0"/>
    </xf>
    <xf numFmtId="0" fontId="17" fillId="0" borderId="16" xfId="0" applyFont="1" applyBorder="1" applyAlignment="1" applyProtection="1">
      <alignment horizontal="left" vertical="center" wrapText="1"/>
      <protection locked="0"/>
    </xf>
    <xf numFmtId="0" fontId="17" fillId="0" borderId="12" xfId="0" applyFont="1" applyBorder="1" applyAlignment="1" applyProtection="1">
      <alignment horizontal="left" vertical="center" wrapText="1"/>
      <protection locked="0"/>
    </xf>
    <xf numFmtId="0" fontId="7" fillId="0" borderId="0" xfId="0" applyFont="1" applyBorder="1" applyAlignment="1">
      <alignment horizontal="left" vertical="center"/>
    </xf>
    <xf numFmtId="0" fontId="14" fillId="0" borderId="15" xfId="0" applyFont="1" applyBorder="1" applyAlignment="1" applyProtection="1">
      <alignment horizontal="center" vertical="center" wrapText="1"/>
      <protection locked="0"/>
    </xf>
    <xf numFmtId="0" fontId="14" fillId="0" borderId="13" xfId="0" applyFont="1" applyBorder="1" applyAlignment="1" applyProtection="1">
      <alignment horizontal="center" vertical="center" wrapText="1"/>
      <protection locked="0"/>
    </xf>
    <xf numFmtId="0" fontId="14" fillId="0" borderId="11"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48" fillId="0" borderId="9" xfId="0" applyFont="1" applyBorder="1" applyAlignment="1">
      <alignment horizontal="justify" vertical="top" wrapText="1"/>
    </xf>
    <xf numFmtId="0" fontId="48" fillId="0" borderId="14" xfId="0" applyFont="1" applyBorder="1" applyAlignment="1">
      <alignment horizontal="justify" vertical="top" wrapText="1"/>
    </xf>
    <xf numFmtId="0" fontId="48" fillId="0" borderId="15" xfId="0" applyFont="1" applyBorder="1" applyAlignment="1">
      <alignment horizontal="justify" vertical="top" wrapText="1"/>
    </xf>
    <xf numFmtId="0" fontId="48" fillId="0" borderId="0" xfId="0" applyFont="1" applyBorder="1" applyAlignment="1">
      <alignment horizontal="justify" vertical="top" wrapText="1"/>
    </xf>
    <xf numFmtId="0" fontId="48" fillId="0" borderId="11" xfId="0" applyFont="1" applyBorder="1" applyAlignment="1">
      <alignment horizontal="justify" vertical="top" wrapText="1"/>
    </xf>
    <xf numFmtId="0" fontId="48" fillId="0" borderId="16" xfId="0" applyFont="1" applyBorder="1" applyAlignment="1">
      <alignment horizontal="justify" vertical="top" wrapText="1"/>
    </xf>
    <xf numFmtId="0" fontId="5" fillId="0" borderId="0" xfId="0" applyFont="1" applyBorder="1" applyAlignment="1">
      <alignment horizontal="left" vertical="center" wrapText="1"/>
    </xf>
    <xf numFmtId="1" fontId="14" fillId="0" borderId="15" xfId="0" applyNumberFormat="1" applyFont="1" applyBorder="1" applyAlignment="1" applyProtection="1">
      <alignment horizontal="center" vertical="center" wrapText="1"/>
      <protection locked="0"/>
    </xf>
    <xf numFmtId="1" fontId="14" fillId="0" borderId="0" xfId="0" applyNumberFormat="1" applyFont="1" applyBorder="1" applyAlignment="1" applyProtection="1">
      <alignment horizontal="center" vertical="center" wrapText="1"/>
      <protection locked="0"/>
    </xf>
    <xf numFmtId="1" fontId="14" fillId="0" borderId="11" xfId="0" applyNumberFormat="1" applyFont="1" applyBorder="1" applyAlignment="1" applyProtection="1">
      <alignment horizontal="center" vertical="center" wrapText="1"/>
      <protection locked="0"/>
    </xf>
    <xf numFmtId="1" fontId="14" fillId="0" borderId="16" xfId="0" applyNumberFormat="1" applyFont="1" applyBorder="1" applyAlignment="1" applyProtection="1">
      <alignment horizontal="center" vertical="center" wrapText="1"/>
      <protection locked="0"/>
    </xf>
    <xf numFmtId="0" fontId="17" fillId="0" borderId="15"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0" fontId="17" fillId="0" borderId="13" xfId="0" applyFont="1" applyBorder="1" applyAlignment="1" applyProtection="1">
      <alignment horizontal="center" vertical="center"/>
      <protection locked="0"/>
    </xf>
    <xf numFmtId="0" fontId="17" fillId="0" borderId="11" xfId="0" applyFont="1" applyBorder="1" applyAlignment="1" applyProtection="1">
      <alignment horizontal="center" vertical="center"/>
      <protection locked="0"/>
    </xf>
    <xf numFmtId="0" fontId="17" fillId="0" borderId="16" xfId="0" applyFont="1" applyBorder="1" applyAlignment="1" applyProtection="1">
      <alignment horizontal="center" vertical="center"/>
      <protection locked="0"/>
    </xf>
    <xf numFmtId="0" fontId="17" fillId="0" borderId="12" xfId="0" applyFont="1" applyBorder="1" applyAlignment="1" applyProtection="1">
      <alignment horizontal="center" vertical="center"/>
      <protection locked="0"/>
    </xf>
    <xf numFmtId="0" fontId="21" fillId="0" borderId="18" xfId="0" applyFont="1" applyFill="1" applyBorder="1" applyAlignment="1">
      <alignment horizontal="left" vertical="center"/>
    </xf>
    <xf numFmtId="0" fontId="6" fillId="0" borderId="1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2" xfId="0" applyFont="1" applyBorder="1" applyAlignment="1">
      <alignment horizontal="center" vertical="center" wrapText="1"/>
    </xf>
    <xf numFmtId="0" fontId="3" fillId="0" borderId="0" xfId="0" applyFont="1" applyBorder="1" applyAlignment="1">
      <alignment horizontal="left" vertical="center" wrapText="1"/>
    </xf>
    <xf numFmtId="0" fontId="21" fillId="0" borderId="18" xfId="0" applyFont="1" applyBorder="1" applyAlignment="1">
      <alignment horizontal="left" vertical="center"/>
    </xf>
    <xf numFmtId="0" fontId="5" fillId="0" borderId="0" xfId="0" applyFont="1" applyFill="1" applyBorder="1" applyAlignment="1">
      <alignment horizontal="left" vertical="center" wrapText="1"/>
    </xf>
    <xf numFmtId="0" fontId="5" fillId="0" borderId="23" xfId="0" applyFont="1" applyFill="1" applyBorder="1" applyAlignment="1">
      <alignment horizontal="left" vertical="center" wrapText="1"/>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0"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7" xfId="0" applyFont="1" applyBorder="1" applyAlignment="1">
      <alignment horizontal="center" vertical="center" wrapText="1"/>
    </xf>
    <xf numFmtId="49" fontId="19" fillId="0" borderId="2" xfId="0" applyNumberFormat="1" applyFont="1" applyBorder="1" applyAlignment="1">
      <alignment horizontal="left" vertical="center"/>
    </xf>
    <xf numFmtId="49" fontId="19" fillId="0" borderId="3" xfId="0" applyNumberFormat="1" applyFont="1" applyBorder="1" applyAlignment="1">
      <alignment horizontal="left" vertical="center"/>
    </xf>
    <xf numFmtId="49" fontId="19" fillId="0" borderId="0" xfId="0" applyNumberFormat="1" applyFont="1" applyBorder="1" applyAlignment="1">
      <alignment horizontal="left" vertical="center"/>
    </xf>
    <xf numFmtId="49" fontId="19" fillId="0" borderId="5" xfId="0" applyNumberFormat="1" applyFont="1" applyBorder="1" applyAlignment="1">
      <alignment horizontal="left" vertical="center"/>
    </xf>
    <xf numFmtId="49" fontId="19" fillId="0" borderId="7" xfId="0" applyNumberFormat="1" applyFont="1" applyBorder="1" applyAlignment="1">
      <alignment horizontal="left" vertical="center"/>
    </xf>
    <xf numFmtId="49" fontId="19" fillId="0" borderId="8" xfId="0" applyNumberFormat="1" applyFont="1" applyBorder="1" applyAlignment="1">
      <alignment horizontal="left" vertical="center"/>
    </xf>
    <xf numFmtId="0" fontId="20" fillId="0" borderId="1" xfId="0" applyFont="1" applyBorder="1" applyAlignment="1">
      <alignment horizontal="right" vertical="center"/>
    </xf>
    <xf numFmtId="0" fontId="20" fillId="0" borderId="2" xfId="0" applyFont="1" applyBorder="1" applyAlignment="1">
      <alignment horizontal="right" vertical="center"/>
    </xf>
    <xf numFmtId="0" fontId="20" fillId="0" borderId="4" xfId="0" applyFont="1" applyBorder="1" applyAlignment="1">
      <alignment horizontal="right" vertical="center"/>
    </xf>
    <xf numFmtId="0" fontId="20" fillId="0" borderId="0" xfId="0" applyFont="1" applyBorder="1" applyAlignment="1">
      <alignment horizontal="right" vertical="center"/>
    </xf>
    <xf numFmtId="0" fontId="20" fillId="0" borderId="6" xfId="0" applyFont="1" applyBorder="1" applyAlignment="1">
      <alignment horizontal="right" vertical="center"/>
    </xf>
    <xf numFmtId="0" fontId="20" fillId="0" borderId="7" xfId="0" applyFont="1" applyBorder="1" applyAlignment="1">
      <alignment horizontal="right" vertical="center"/>
    </xf>
    <xf numFmtId="0" fontId="8" fillId="0" borderId="0" xfId="0" applyFont="1" applyBorder="1" applyAlignment="1">
      <alignment horizontal="left"/>
    </xf>
    <xf numFmtId="0" fontId="17" fillId="0" borderId="15" xfId="1" applyNumberFormat="1" applyFont="1" applyBorder="1" applyAlignment="1" applyProtection="1">
      <alignment horizontal="center" vertical="center" wrapText="1"/>
      <protection locked="0"/>
    </xf>
    <xf numFmtId="0" fontId="17" fillId="0" borderId="0" xfId="1" applyNumberFormat="1" applyFont="1" applyBorder="1" applyAlignment="1" applyProtection="1">
      <alignment horizontal="center" vertical="center" wrapText="1"/>
      <protection locked="0"/>
    </xf>
    <xf numFmtId="0" fontId="17" fillId="0" borderId="13" xfId="1" applyNumberFormat="1" applyFont="1" applyBorder="1" applyAlignment="1" applyProtection="1">
      <alignment horizontal="center" vertical="center" wrapText="1"/>
      <protection locked="0"/>
    </xf>
    <xf numFmtId="0" fontId="17" fillId="0" borderId="11" xfId="1" applyNumberFormat="1" applyFont="1" applyBorder="1" applyAlignment="1" applyProtection="1">
      <alignment horizontal="center" vertical="center" wrapText="1"/>
      <protection locked="0"/>
    </xf>
    <xf numFmtId="0" fontId="17" fillId="0" borderId="16" xfId="1" applyNumberFormat="1" applyFont="1" applyBorder="1" applyAlignment="1" applyProtection="1">
      <alignment horizontal="center" vertical="center" wrapText="1"/>
      <protection locked="0"/>
    </xf>
    <xf numFmtId="0" fontId="17" fillId="0" borderId="12" xfId="1" applyNumberFormat="1" applyFont="1" applyBorder="1" applyAlignment="1" applyProtection="1">
      <alignment horizontal="center" vertical="center" wrapText="1"/>
      <protection locked="0"/>
    </xf>
    <xf numFmtId="164" fontId="17" fillId="0" borderId="15" xfId="1" applyNumberFormat="1" applyFont="1" applyBorder="1" applyAlignment="1" applyProtection="1">
      <alignment horizontal="center" vertical="center" wrapText="1"/>
      <protection locked="0"/>
    </xf>
    <xf numFmtId="164" fontId="17" fillId="0" borderId="0" xfId="1" applyNumberFormat="1" applyFont="1" applyBorder="1" applyAlignment="1" applyProtection="1">
      <alignment horizontal="center" vertical="center" wrapText="1"/>
      <protection locked="0"/>
    </xf>
    <xf numFmtId="164" fontId="17" fillId="0" borderId="13" xfId="1" applyNumberFormat="1" applyFont="1" applyBorder="1" applyAlignment="1" applyProtection="1">
      <alignment horizontal="center" vertical="center" wrapText="1"/>
      <protection locked="0"/>
    </xf>
    <xf numFmtId="164" fontId="17" fillId="0" borderId="11" xfId="1" applyNumberFormat="1" applyFont="1" applyBorder="1" applyAlignment="1" applyProtection="1">
      <alignment horizontal="center" vertical="center" wrapText="1"/>
      <protection locked="0"/>
    </xf>
    <xf numFmtId="164" fontId="17" fillId="0" borderId="16" xfId="1" applyNumberFormat="1" applyFont="1" applyBorder="1" applyAlignment="1" applyProtection="1">
      <alignment horizontal="center" vertical="center" wrapText="1"/>
      <protection locked="0"/>
    </xf>
    <xf numFmtId="164" fontId="17" fillId="0" borderId="12" xfId="1" applyNumberFormat="1" applyFont="1" applyBorder="1" applyAlignment="1" applyProtection="1">
      <alignment horizontal="center" vertical="center" wrapText="1"/>
      <protection locked="0"/>
    </xf>
    <xf numFmtId="10" fontId="17" fillId="0" borderId="15" xfId="2" applyNumberFormat="1" applyFont="1" applyBorder="1" applyAlignment="1" applyProtection="1">
      <alignment horizontal="center" vertical="center" wrapText="1"/>
    </xf>
    <xf numFmtId="10" fontId="17" fillId="0" borderId="0" xfId="2" applyNumberFormat="1" applyFont="1" applyBorder="1" applyAlignment="1" applyProtection="1">
      <alignment horizontal="center" vertical="center" wrapText="1"/>
    </xf>
    <xf numFmtId="10" fontId="17" fillId="0" borderId="13" xfId="2" applyNumberFormat="1" applyFont="1" applyBorder="1" applyAlignment="1" applyProtection="1">
      <alignment horizontal="center" vertical="center" wrapText="1"/>
    </xf>
    <xf numFmtId="10" fontId="17" fillId="0" borderId="11" xfId="2" applyNumberFormat="1" applyFont="1" applyBorder="1" applyAlignment="1" applyProtection="1">
      <alignment horizontal="center" vertical="center" wrapText="1"/>
    </xf>
    <xf numFmtId="10" fontId="17" fillId="0" borderId="16" xfId="2" applyNumberFormat="1" applyFont="1" applyBorder="1" applyAlignment="1" applyProtection="1">
      <alignment horizontal="center" vertical="center" wrapText="1"/>
    </xf>
    <xf numFmtId="10" fontId="17" fillId="0" borderId="12" xfId="2" applyNumberFormat="1" applyFont="1" applyBorder="1" applyAlignment="1" applyProtection="1">
      <alignment horizontal="center" vertical="center" wrapText="1"/>
    </xf>
    <xf numFmtId="0" fontId="5" fillId="0" borderId="0" xfId="0" applyFont="1" applyBorder="1" applyAlignment="1">
      <alignment horizontal="center" vertical="center"/>
    </xf>
    <xf numFmtId="0" fontId="34" fillId="0" borderId="0" xfId="0" applyFont="1" applyBorder="1" applyAlignment="1">
      <alignment horizontal="left" vertical="center"/>
    </xf>
    <xf numFmtId="10" fontId="36" fillId="5" borderId="0" xfId="2" applyNumberFormat="1" applyFont="1" applyFill="1" applyBorder="1" applyAlignment="1">
      <alignment horizontal="left" vertical="center"/>
    </xf>
    <xf numFmtId="9" fontId="36" fillId="0" borderId="0" xfId="2" applyNumberFormat="1" applyFont="1" applyFill="1" applyBorder="1" applyAlignment="1">
      <alignment horizontal="right" vertical="center"/>
    </xf>
    <xf numFmtId="0" fontId="10" fillId="0" borderId="0" xfId="0" applyFont="1" applyBorder="1" applyAlignment="1">
      <alignment horizontal="left" vertical="center"/>
    </xf>
    <xf numFmtId="164" fontId="15" fillId="0" borderId="15" xfId="1" applyNumberFormat="1" applyFont="1" applyBorder="1" applyAlignment="1" applyProtection="1">
      <alignment horizontal="center" vertical="center" wrapText="1"/>
      <protection locked="0"/>
    </xf>
    <xf numFmtId="164" fontId="15" fillId="0" borderId="0" xfId="1" applyNumberFormat="1" applyFont="1" applyBorder="1" applyAlignment="1" applyProtection="1">
      <alignment horizontal="center" vertical="center" wrapText="1"/>
      <protection locked="0"/>
    </xf>
    <xf numFmtId="164" fontId="15" fillId="0" borderId="13" xfId="1" applyNumberFormat="1" applyFont="1" applyBorder="1" applyAlignment="1" applyProtection="1">
      <alignment horizontal="center" vertical="center" wrapText="1"/>
      <protection locked="0"/>
    </xf>
    <xf numFmtId="164" fontId="15" fillId="0" borderId="11" xfId="1" applyNumberFormat="1" applyFont="1" applyBorder="1" applyAlignment="1" applyProtection="1">
      <alignment horizontal="center" vertical="center" wrapText="1"/>
      <protection locked="0"/>
    </xf>
    <xf numFmtId="164" fontId="15" fillId="0" borderId="16" xfId="1" applyNumberFormat="1" applyFont="1" applyBorder="1" applyAlignment="1" applyProtection="1">
      <alignment horizontal="center" vertical="center" wrapText="1"/>
      <protection locked="0"/>
    </xf>
    <xf numFmtId="164" fontId="15" fillId="0" borderId="12" xfId="1" applyNumberFormat="1" applyFont="1" applyBorder="1" applyAlignment="1" applyProtection="1">
      <alignment horizontal="center" vertical="center" wrapText="1"/>
      <protection locked="0"/>
    </xf>
    <xf numFmtId="0" fontId="11" fillId="0" borderId="0" xfId="0" applyFont="1" applyBorder="1" applyAlignment="1">
      <alignment horizontal="left" vertical="center"/>
    </xf>
    <xf numFmtId="0" fontId="8" fillId="0" borderId="0" xfId="0" applyFont="1" applyBorder="1" applyAlignment="1">
      <alignment horizontal="left" vertical="center"/>
    </xf>
    <xf numFmtId="0" fontId="3" fillId="0" borderId="0" xfId="0" applyFont="1" applyBorder="1" applyAlignment="1">
      <alignment horizontal="center" vertical="center"/>
    </xf>
    <xf numFmtId="0" fontId="6" fillId="0" borderId="9" xfId="0" applyFont="1" applyBorder="1" applyAlignment="1">
      <alignment horizontal="center" vertical="center"/>
    </xf>
    <xf numFmtId="0" fontId="6" fillId="0" borderId="14" xfId="0" applyFont="1" applyBorder="1" applyAlignment="1">
      <alignment horizontal="center" vertical="center"/>
    </xf>
    <xf numFmtId="0" fontId="6" fillId="0" borderId="10" xfId="0" applyFont="1" applyBorder="1" applyAlignment="1">
      <alignment horizontal="center" vertical="center"/>
    </xf>
  </cellXfs>
  <cellStyles count="13">
    <cellStyle name="Entrada 2" xfId="11" xr:uid="{00000000-0005-0000-0000-000001000000}"/>
    <cellStyle name="Millares" xfId="1" builtinId="3"/>
    <cellStyle name="Millares 2" xfId="9" xr:uid="{00000000-0005-0000-0000-000003000000}"/>
    <cellStyle name="Normal" xfId="0" builtinId="0"/>
    <cellStyle name="Normal 15" xfId="12" xr:uid="{00000000-0005-0000-0000-000005000000}"/>
    <cellStyle name="Normal 16" xfId="5" xr:uid="{00000000-0005-0000-0000-000006000000}"/>
    <cellStyle name="Normal 17" xfId="7" xr:uid="{00000000-0005-0000-0000-000007000000}"/>
    <cellStyle name="Normal 18" xfId="6" xr:uid="{00000000-0005-0000-0000-000008000000}"/>
    <cellStyle name="Normal 2" xfId="4" xr:uid="{00000000-0005-0000-0000-000009000000}"/>
    <cellStyle name="Normal 3" xfId="3" xr:uid="{00000000-0005-0000-0000-00000A000000}"/>
    <cellStyle name="Normal 4" xfId="8" xr:uid="{00000000-0005-0000-0000-00000B000000}"/>
    <cellStyle name="Porcentaje" xfId="2" builtinId="5"/>
    <cellStyle name="Porcentaje 2" xfId="10" xr:uid="{00000000-0005-0000-0000-00000D000000}"/>
  </cellStyles>
  <dxfs count="36">
    <dxf>
      <fill>
        <patternFill>
          <bgColor theme="3"/>
        </patternFill>
      </fill>
    </dxf>
    <dxf>
      <fill>
        <patternFill>
          <bgColor theme="4" tint="-0.24994659260841701"/>
        </patternFill>
      </fill>
    </dxf>
    <dxf>
      <font>
        <color theme="0"/>
      </font>
      <fill>
        <patternFill>
          <bgColor theme="4" tint="-0.24994659260841701"/>
        </patternFill>
      </fill>
    </dxf>
    <dxf>
      <fill>
        <patternFill>
          <bgColor rgb="FFFFFF99"/>
        </patternFill>
      </fill>
    </dxf>
    <dxf>
      <font>
        <color theme="3"/>
      </font>
      <fill>
        <patternFill>
          <bgColor rgb="FFFFFF99"/>
        </patternFill>
      </fill>
    </dxf>
    <dxf>
      <fill>
        <patternFill>
          <bgColor theme="3"/>
        </patternFill>
      </fill>
    </dxf>
    <dxf>
      <fill>
        <patternFill>
          <bgColor theme="4" tint="-0.24994659260841701"/>
        </patternFill>
      </fill>
    </dxf>
    <dxf>
      <font>
        <color theme="0"/>
      </font>
      <fill>
        <patternFill>
          <bgColor theme="4" tint="-0.24994659260841701"/>
        </patternFill>
      </fill>
    </dxf>
    <dxf>
      <fill>
        <patternFill>
          <bgColor rgb="FFFFFF99"/>
        </patternFill>
      </fill>
    </dxf>
    <dxf>
      <font>
        <color theme="3"/>
      </font>
      <fill>
        <patternFill>
          <bgColor rgb="FFFFFF99"/>
        </patternFill>
      </fill>
    </dxf>
    <dxf>
      <fill>
        <patternFill>
          <bgColor theme="3"/>
        </patternFill>
      </fill>
    </dxf>
    <dxf>
      <fill>
        <patternFill>
          <bgColor theme="4" tint="-0.24994659260841701"/>
        </patternFill>
      </fill>
    </dxf>
    <dxf>
      <font>
        <color theme="0"/>
      </font>
      <fill>
        <patternFill>
          <bgColor theme="4" tint="-0.24994659260841701"/>
        </patternFill>
      </fill>
    </dxf>
    <dxf>
      <fill>
        <patternFill>
          <bgColor rgb="FFFFFF99"/>
        </patternFill>
      </fill>
    </dxf>
    <dxf>
      <font>
        <color theme="3"/>
      </font>
      <fill>
        <patternFill>
          <bgColor rgb="FFFFFF99"/>
        </patternFill>
      </fill>
    </dxf>
    <dxf>
      <fill>
        <patternFill>
          <bgColor theme="3"/>
        </patternFill>
      </fill>
    </dxf>
    <dxf>
      <fill>
        <patternFill>
          <bgColor theme="4" tint="-0.24994659260841701"/>
        </patternFill>
      </fill>
    </dxf>
    <dxf>
      <font>
        <color theme="0"/>
      </font>
      <fill>
        <patternFill>
          <bgColor theme="4" tint="-0.24994659260841701"/>
        </patternFill>
      </fill>
    </dxf>
    <dxf>
      <fill>
        <patternFill>
          <bgColor rgb="FFFFFF99"/>
        </patternFill>
      </fill>
    </dxf>
    <dxf>
      <font>
        <color theme="3"/>
      </font>
      <fill>
        <patternFill>
          <bgColor rgb="FFFFFF99"/>
        </patternFill>
      </fill>
    </dxf>
    <dxf>
      <font>
        <color theme="0"/>
      </font>
    </dxf>
    <dxf>
      <font>
        <color theme="3"/>
      </font>
      <fill>
        <patternFill>
          <bgColor rgb="FFFFFF99"/>
        </patternFill>
      </fill>
    </dxf>
    <dxf>
      <font>
        <color theme="3"/>
      </font>
      <fill>
        <patternFill>
          <fgColor theme="0"/>
          <bgColor rgb="FFFFFF99"/>
        </patternFill>
      </fill>
    </dxf>
    <dxf>
      <font>
        <color theme="3"/>
      </font>
      <fill>
        <patternFill>
          <bgColor rgb="FFFFFF99"/>
        </patternFill>
      </fill>
    </dxf>
    <dxf>
      <fill>
        <patternFill>
          <bgColor rgb="FFFFFF00"/>
        </patternFill>
      </fill>
    </dxf>
    <dxf>
      <fill>
        <patternFill>
          <bgColor rgb="FFFFFF99"/>
        </patternFill>
      </fill>
    </dxf>
    <dxf>
      <font>
        <color theme="0"/>
      </font>
      <fill>
        <patternFill>
          <bgColor theme="4" tint="-0.24994659260841701"/>
        </patternFill>
      </fill>
    </dxf>
    <dxf>
      <fill>
        <patternFill>
          <bgColor rgb="FFFFFF99"/>
        </patternFill>
      </fill>
    </dxf>
    <dxf>
      <font>
        <color theme="3"/>
      </font>
      <fill>
        <patternFill>
          <bgColor rgb="FFFFFF99"/>
        </patternFill>
      </fill>
    </dxf>
    <dxf>
      <font>
        <color theme="0"/>
      </font>
      <fill>
        <patternFill>
          <bgColor theme="4" tint="-0.24994659260841701"/>
        </patternFill>
      </fill>
    </dxf>
    <dxf>
      <font>
        <color theme="3"/>
      </font>
      <fill>
        <patternFill>
          <bgColor rgb="FFFFFF99"/>
        </patternFill>
      </fill>
    </dxf>
    <dxf>
      <fill>
        <patternFill>
          <bgColor theme="3"/>
        </patternFill>
      </fill>
    </dxf>
    <dxf>
      <fill>
        <patternFill>
          <bgColor theme="4" tint="-0.24994659260841701"/>
        </patternFill>
      </fill>
    </dxf>
    <dxf>
      <font>
        <color theme="0"/>
      </font>
      <fill>
        <patternFill>
          <bgColor theme="4" tint="-0.24994659260841701"/>
        </patternFill>
      </fill>
    </dxf>
    <dxf>
      <fill>
        <patternFill>
          <bgColor rgb="FFFFFF99"/>
        </patternFill>
      </fill>
    </dxf>
    <dxf>
      <font>
        <color theme="3"/>
      </font>
      <fill>
        <patternFill>
          <bgColor rgb="FFFFFF99"/>
        </patternFill>
      </fill>
    </dxf>
  </dxfs>
  <tableStyles count="1" defaultTableStyle="TableStyleMedium9" defaultPivotStyle="PivotStyleLight16">
    <tableStyle name="Invisible" pivot="0" table="0" count="0" xr9:uid="{332F1C0C-40EC-496C-8B8B-E23664EC3440}"/>
  </tableStyles>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72</xdr:col>
          <xdr:colOff>66675</xdr:colOff>
          <xdr:row>71</xdr:row>
          <xdr:rowOff>47625</xdr:rowOff>
        </xdr:from>
        <xdr:to>
          <xdr:col>77</xdr:col>
          <xdr:colOff>19050</xdr:colOff>
          <xdr:row>75</xdr:row>
          <xdr:rowOff>66675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R"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xdr:from>
          <xdr:col>77</xdr:col>
          <xdr:colOff>47625</xdr:colOff>
          <xdr:row>71</xdr:row>
          <xdr:rowOff>47625</xdr:rowOff>
        </xdr:from>
        <xdr:to>
          <xdr:col>82</xdr:col>
          <xdr:colOff>66675</xdr:colOff>
          <xdr:row>75</xdr:row>
          <xdr:rowOff>66675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R" sz="800" b="0" i="0" u="none" strike="noStrike" baseline="0">
                  <a:solidFill>
                    <a:srgbClr val="000000"/>
                  </a:solidFill>
                  <a:latin typeface="Tahoma"/>
                  <a:ea typeface="Tahoma"/>
                  <a:cs typeface="Tahoma"/>
                </a:rPr>
                <a:t>NO</a:t>
              </a:r>
            </a:p>
          </xdr:txBody>
        </xdr:sp>
        <xdr:clientData/>
      </xdr:twoCellAnchor>
    </mc:Choice>
    <mc:Fallback/>
  </mc:AlternateContent>
  <xdr:twoCellAnchor editAs="oneCell">
    <xdr:from>
      <xdr:col>2</xdr:col>
      <xdr:colOff>38100</xdr:colOff>
      <xdr:row>2</xdr:row>
      <xdr:rowOff>9525</xdr:rowOff>
    </xdr:from>
    <xdr:to>
      <xdr:col>18</xdr:col>
      <xdr:colOff>27555</xdr:colOff>
      <xdr:row>10</xdr:row>
      <xdr:rowOff>57150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61925"/>
          <a:ext cx="1208655" cy="5810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U1048576"/>
  <sheetViews>
    <sheetView showGridLines="0" showRowColHeaders="0" tabSelected="1" zoomScaleNormal="100" workbookViewId="0">
      <selection activeCell="C48" sqref="C48:U52"/>
    </sheetView>
  </sheetViews>
  <sheetFormatPr baseColWidth="10" defaultColWidth="0" defaultRowHeight="15" zeroHeight="1"/>
  <cols>
    <col min="1" max="1" width="0.7109375" style="5" customWidth="1"/>
    <col min="2" max="2" width="1.28515625" style="5" customWidth="1"/>
    <col min="3" max="74" width="1.140625" style="5" customWidth="1"/>
    <col min="75" max="75" width="1.5703125" style="5" customWidth="1"/>
    <col min="76" max="88" width="1.140625" style="5" customWidth="1"/>
    <col min="89" max="89" width="2.5703125" style="5" customWidth="1"/>
    <col min="90" max="91" width="1" style="5" customWidth="1"/>
    <col min="92" max="92" width="2.5703125" style="5" customWidth="1"/>
    <col min="93" max="94" width="1.28515625" style="5" customWidth="1"/>
    <col min="95" max="95" width="1.28515625" style="89" customWidth="1"/>
    <col min="96" max="97" width="1.28515625" style="10" customWidth="1"/>
    <col min="98" max="98" width="10.85546875" style="10" hidden="1" customWidth="1"/>
    <col min="99" max="99" width="9.42578125" style="10" hidden="1" customWidth="1"/>
    <col min="100" max="16384" width="11.42578125" style="10" hidden="1"/>
  </cols>
  <sheetData>
    <row r="1" spans="3:96" ht="6.75" customHeight="1" thickBot="1"/>
    <row r="2" spans="3:96" ht="5.25" customHeight="1">
      <c r="C2" s="264"/>
      <c r="D2" s="265"/>
      <c r="E2" s="265"/>
      <c r="F2" s="265"/>
      <c r="G2" s="265"/>
      <c r="H2" s="265"/>
      <c r="I2" s="265"/>
      <c r="J2" s="265"/>
      <c r="K2" s="265"/>
      <c r="L2" s="265"/>
      <c r="M2" s="265"/>
      <c r="N2" s="265"/>
      <c r="O2" s="265"/>
      <c r="P2" s="265"/>
      <c r="Q2" s="265"/>
      <c r="R2" s="265"/>
      <c r="S2" s="266"/>
      <c r="T2" s="273" t="s">
        <v>193</v>
      </c>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274"/>
      <c r="BB2" s="274"/>
      <c r="BC2" s="274"/>
      <c r="BD2" s="274"/>
      <c r="BE2" s="274"/>
      <c r="BF2" s="274"/>
      <c r="BG2" s="274"/>
      <c r="BH2" s="274"/>
      <c r="BI2" s="274"/>
      <c r="BJ2" s="274"/>
      <c r="BK2" s="274"/>
      <c r="BL2" s="274"/>
      <c r="BM2" s="274"/>
      <c r="BN2" s="274"/>
      <c r="BO2" s="274"/>
      <c r="BP2" s="274"/>
      <c r="BQ2" s="274"/>
      <c r="BR2" s="274"/>
      <c r="BS2" s="274"/>
      <c r="BT2" s="274"/>
      <c r="BU2" s="274"/>
      <c r="BV2" s="274"/>
      <c r="BW2" s="285" t="s">
        <v>74</v>
      </c>
      <c r="BX2" s="286"/>
      <c r="BY2" s="286"/>
      <c r="BZ2" s="286"/>
      <c r="CA2" s="286"/>
      <c r="CB2" s="286"/>
      <c r="CC2" s="286"/>
      <c r="CD2" s="286"/>
      <c r="CE2" s="286"/>
      <c r="CF2" s="279" t="s">
        <v>75</v>
      </c>
      <c r="CG2" s="279"/>
      <c r="CH2" s="279"/>
      <c r="CI2" s="279"/>
      <c r="CJ2" s="279"/>
      <c r="CK2" s="279"/>
      <c r="CL2" s="279"/>
      <c r="CM2" s="279"/>
      <c r="CN2" s="280"/>
      <c r="CO2" s="42"/>
    </row>
    <row r="3" spans="3:96" ht="5.25" customHeight="1">
      <c r="C3" s="267"/>
      <c r="D3" s="268"/>
      <c r="E3" s="268"/>
      <c r="F3" s="268"/>
      <c r="G3" s="268"/>
      <c r="H3" s="268"/>
      <c r="I3" s="268"/>
      <c r="J3" s="268"/>
      <c r="K3" s="268"/>
      <c r="L3" s="268"/>
      <c r="M3" s="268"/>
      <c r="N3" s="268"/>
      <c r="O3" s="268"/>
      <c r="P3" s="268"/>
      <c r="Q3" s="268"/>
      <c r="R3" s="268"/>
      <c r="S3" s="269"/>
      <c r="T3" s="275"/>
      <c r="U3" s="276"/>
      <c r="V3" s="276"/>
      <c r="W3" s="276"/>
      <c r="X3" s="276"/>
      <c r="Y3" s="276"/>
      <c r="Z3" s="276"/>
      <c r="AA3" s="276"/>
      <c r="AB3" s="276"/>
      <c r="AC3" s="276"/>
      <c r="AD3" s="276"/>
      <c r="AE3" s="276"/>
      <c r="AF3" s="276"/>
      <c r="AG3" s="276"/>
      <c r="AH3" s="276"/>
      <c r="AI3" s="276"/>
      <c r="AJ3" s="276"/>
      <c r="AK3" s="276"/>
      <c r="AL3" s="276"/>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c r="BR3" s="276"/>
      <c r="BS3" s="276"/>
      <c r="BT3" s="276"/>
      <c r="BU3" s="276"/>
      <c r="BV3" s="276"/>
      <c r="BW3" s="287"/>
      <c r="BX3" s="288"/>
      <c r="BY3" s="288"/>
      <c r="BZ3" s="288"/>
      <c r="CA3" s="288"/>
      <c r="CB3" s="288"/>
      <c r="CC3" s="288"/>
      <c r="CD3" s="288"/>
      <c r="CE3" s="288"/>
      <c r="CF3" s="281"/>
      <c r="CG3" s="281"/>
      <c r="CH3" s="281"/>
      <c r="CI3" s="281"/>
      <c r="CJ3" s="281"/>
      <c r="CK3" s="281"/>
      <c r="CL3" s="281"/>
      <c r="CM3" s="281"/>
      <c r="CN3" s="282"/>
      <c r="CO3" s="42"/>
    </row>
    <row r="4" spans="3:96" ht="5.25" customHeight="1">
      <c r="C4" s="267"/>
      <c r="D4" s="268"/>
      <c r="E4" s="268"/>
      <c r="F4" s="268"/>
      <c r="G4" s="268"/>
      <c r="H4" s="268"/>
      <c r="I4" s="268"/>
      <c r="J4" s="268"/>
      <c r="K4" s="268"/>
      <c r="L4" s="268"/>
      <c r="M4" s="268"/>
      <c r="N4" s="268"/>
      <c r="O4" s="268"/>
      <c r="P4" s="268"/>
      <c r="Q4" s="268"/>
      <c r="R4" s="268"/>
      <c r="S4" s="269"/>
      <c r="T4" s="275"/>
      <c r="U4" s="276"/>
      <c r="V4" s="276"/>
      <c r="W4" s="276"/>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276"/>
      <c r="AX4" s="276"/>
      <c r="AY4" s="276"/>
      <c r="AZ4" s="276"/>
      <c r="BA4" s="276"/>
      <c r="BB4" s="276"/>
      <c r="BC4" s="276"/>
      <c r="BD4" s="276"/>
      <c r="BE4" s="276"/>
      <c r="BF4" s="276"/>
      <c r="BG4" s="276"/>
      <c r="BH4" s="276"/>
      <c r="BI4" s="276"/>
      <c r="BJ4" s="276"/>
      <c r="BK4" s="276"/>
      <c r="BL4" s="276"/>
      <c r="BM4" s="276"/>
      <c r="BN4" s="276"/>
      <c r="BO4" s="276"/>
      <c r="BP4" s="276"/>
      <c r="BQ4" s="276"/>
      <c r="BR4" s="276"/>
      <c r="BS4" s="276"/>
      <c r="BT4" s="276"/>
      <c r="BU4" s="276"/>
      <c r="BV4" s="276"/>
      <c r="BW4" s="287"/>
      <c r="BX4" s="288"/>
      <c r="BY4" s="288"/>
      <c r="BZ4" s="288"/>
      <c r="CA4" s="288"/>
      <c r="CB4" s="288"/>
      <c r="CC4" s="288"/>
      <c r="CD4" s="288"/>
      <c r="CE4" s="288"/>
      <c r="CF4" s="281"/>
      <c r="CG4" s="281"/>
      <c r="CH4" s="281"/>
      <c r="CI4" s="281"/>
      <c r="CJ4" s="281"/>
      <c r="CK4" s="281"/>
      <c r="CL4" s="281"/>
      <c r="CM4" s="281"/>
      <c r="CN4" s="282"/>
      <c r="CO4" s="42"/>
    </row>
    <row r="5" spans="3:96" ht="5.25" customHeight="1">
      <c r="C5" s="267"/>
      <c r="D5" s="268"/>
      <c r="E5" s="268"/>
      <c r="F5" s="268"/>
      <c r="G5" s="268"/>
      <c r="H5" s="268"/>
      <c r="I5" s="268"/>
      <c r="J5" s="268"/>
      <c r="K5" s="268"/>
      <c r="L5" s="268"/>
      <c r="M5" s="268"/>
      <c r="N5" s="268"/>
      <c r="O5" s="268"/>
      <c r="P5" s="268"/>
      <c r="Q5" s="268"/>
      <c r="R5" s="268"/>
      <c r="S5" s="269"/>
      <c r="T5" s="275"/>
      <c r="U5" s="276"/>
      <c r="V5" s="276"/>
      <c r="W5" s="276"/>
      <c r="X5" s="276"/>
      <c r="Y5" s="276"/>
      <c r="Z5" s="276"/>
      <c r="AA5" s="276"/>
      <c r="AB5" s="276"/>
      <c r="AC5" s="276"/>
      <c r="AD5" s="276"/>
      <c r="AE5" s="276"/>
      <c r="AF5" s="276"/>
      <c r="AG5" s="276"/>
      <c r="AH5" s="276"/>
      <c r="AI5" s="276"/>
      <c r="AJ5" s="276"/>
      <c r="AK5" s="276"/>
      <c r="AL5" s="276"/>
      <c r="AM5" s="276"/>
      <c r="AN5" s="276"/>
      <c r="AO5" s="276"/>
      <c r="AP5" s="276"/>
      <c r="AQ5" s="276"/>
      <c r="AR5" s="276"/>
      <c r="AS5" s="276"/>
      <c r="AT5" s="276"/>
      <c r="AU5" s="276"/>
      <c r="AV5" s="276"/>
      <c r="AW5" s="276"/>
      <c r="AX5" s="276"/>
      <c r="AY5" s="276"/>
      <c r="AZ5" s="276"/>
      <c r="BA5" s="276"/>
      <c r="BB5" s="276"/>
      <c r="BC5" s="276"/>
      <c r="BD5" s="276"/>
      <c r="BE5" s="276"/>
      <c r="BF5" s="276"/>
      <c r="BG5" s="276"/>
      <c r="BH5" s="276"/>
      <c r="BI5" s="276"/>
      <c r="BJ5" s="276"/>
      <c r="BK5" s="276"/>
      <c r="BL5" s="276"/>
      <c r="BM5" s="276"/>
      <c r="BN5" s="276"/>
      <c r="BO5" s="276"/>
      <c r="BP5" s="276"/>
      <c r="BQ5" s="276"/>
      <c r="BR5" s="276"/>
      <c r="BS5" s="276"/>
      <c r="BT5" s="276"/>
      <c r="BU5" s="276"/>
      <c r="BV5" s="276"/>
      <c r="BW5" s="287"/>
      <c r="BX5" s="288"/>
      <c r="BY5" s="288"/>
      <c r="BZ5" s="288"/>
      <c r="CA5" s="288"/>
      <c r="CB5" s="288"/>
      <c r="CC5" s="288"/>
      <c r="CD5" s="288"/>
      <c r="CE5" s="288"/>
      <c r="CF5" s="281"/>
      <c r="CG5" s="281"/>
      <c r="CH5" s="281"/>
      <c r="CI5" s="281"/>
      <c r="CJ5" s="281"/>
      <c r="CK5" s="281"/>
      <c r="CL5" s="281"/>
      <c r="CM5" s="281"/>
      <c r="CN5" s="282"/>
      <c r="CO5" s="42"/>
    </row>
    <row r="6" spans="3:96" ht="5.25" customHeight="1">
      <c r="C6" s="267"/>
      <c r="D6" s="268"/>
      <c r="E6" s="268"/>
      <c r="F6" s="268"/>
      <c r="G6" s="268"/>
      <c r="H6" s="268"/>
      <c r="I6" s="268"/>
      <c r="J6" s="268"/>
      <c r="K6" s="268"/>
      <c r="L6" s="268"/>
      <c r="M6" s="268"/>
      <c r="N6" s="268"/>
      <c r="O6" s="268"/>
      <c r="P6" s="268"/>
      <c r="Q6" s="268"/>
      <c r="R6" s="268"/>
      <c r="S6" s="269"/>
      <c r="T6" s="275"/>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6"/>
      <c r="BG6" s="276"/>
      <c r="BH6" s="276"/>
      <c r="BI6" s="276"/>
      <c r="BJ6" s="276"/>
      <c r="BK6" s="276"/>
      <c r="BL6" s="276"/>
      <c r="BM6" s="276"/>
      <c r="BN6" s="276"/>
      <c r="BO6" s="276"/>
      <c r="BP6" s="276"/>
      <c r="BQ6" s="276"/>
      <c r="BR6" s="276"/>
      <c r="BS6" s="276"/>
      <c r="BT6" s="276"/>
      <c r="BU6" s="276"/>
      <c r="BV6" s="276"/>
      <c r="BW6" s="287"/>
      <c r="BX6" s="288"/>
      <c r="BY6" s="288"/>
      <c r="BZ6" s="288"/>
      <c r="CA6" s="288"/>
      <c r="CB6" s="288"/>
      <c r="CC6" s="288"/>
      <c r="CD6" s="288"/>
      <c r="CE6" s="288"/>
      <c r="CF6" s="281"/>
      <c r="CG6" s="281"/>
      <c r="CH6" s="281"/>
      <c r="CI6" s="281"/>
      <c r="CJ6" s="281"/>
      <c r="CK6" s="281"/>
      <c r="CL6" s="281"/>
      <c r="CM6" s="281"/>
      <c r="CN6" s="282"/>
      <c r="CO6" s="42"/>
    </row>
    <row r="7" spans="3:96" ht="5.25" customHeight="1">
      <c r="C7" s="267"/>
      <c r="D7" s="268"/>
      <c r="E7" s="268"/>
      <c r="F7" s="268"/>
      <c r="G7" s="268"/>
      <c r="H7" s="268"/>
      <c r="I7" s="268"/>
      <c r="J7" s="268"/>
      <c r="K7" s="268"/>
      <c r="L7" s="268"/>
      <c r="M7" s="268"/>
      <c r="N7" s="268"/>
      <c r="O7" s="268"/>
      <c r="P7" s="268"/>
      <c r="Q7" s="268"/>
      <c r="R7" s="268"/>
      <c r="S7" s="269"/>
      <c r="T7" s="275"/>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87"/>
      <c r="BX7" s="288"/>
      <c r="BY7" s="288"/>
      <c r="BZ7" s="288"/>
      <c r="CA7" s="288"/>
      <c r="CB7" s="288"/>
      <c r="CC7" s="288"/>
      <c r="CD7" s="288"/>
      <c r="CE7" s="288"/>
      <c r="CF7" s="281"/>
      <c r="CG7" s="281"/>
      <c r="CH7" s="281"/>
      <c r="CI7" s="281"/>
      <c r="CJ7" s="281"/>
      <c r="CK7" s="281"/>
      <c r="CL7" s="281"/>
      <c r="CM7" s="281"/>
      <c r="CN7" s="282"/>
      <c r="CO7" s="42"/>
    </row>
    <row r="8" spans="3:96" ht="5.25" customHeight="1">
      <c r="C8" s="267"/>
      <c r="D8" s="268"/>
      <c r="E8" s="268"/>
      <c r="F8" s="268"/>
      <c r="G8" s="268"/>
      <c r="H8" s="268"/>
      <c r="I8" s="268"/>
      <c r="J8" s="268"/>
      <c r="K8" s="268"/>
      <c r="L8" s="268"/>
      <c r="M8" s="268"/>
      <c r="N8" s="268"/>
      <c r="O8" s="268"/>
      <c r="P8" s="268"/>
      <c r="Q8" s="268"/>
      <c r="R8" s="268"/>
      <c r="S8" s="269"/>
      <c r="T8" s="275"/>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c r="BV8" s="276"/>
      <c r="BW8" s="287"/>
      <c r="BX8" s="288"/>
      <c r="BY8" s="288"/>
      <c r="BZ8" s="288"/>
      <c r="CA8" s="288"/>
      <c r="CB8" s="288"/>
      <c r="CC8" s="288"/>
      <c r="CD8" s="288"/>
      <c r="CE8" s="288"/>
      <c r="CF8" s="281"/>
      <c r="CG8" s="281"/>
      <c r="CH8" s="281"/>
      <c r="CI8" s="281"/>
      <c r="CJ8" s="281"/>
      <c r="CK8" s="281"/>
      <c r="CL8" s="281"/>
      <c r="CM8" s="281"/>
      <c r="CN8" s="282"/>
      <c r="CO8" s="42"/>
    </row>
    <row r="9" spans="3:96" ht="5.25" customHeight="1">
      <c r="C9" s="267"/>
      <c r="D9" s="268"/>
      <c r="E9" s="268"/>
      <c r="F9" s="268"/>
      <c r="G9" s="268"/>
      <c r="H9" s="268"/>
      <c r="I9" s="268"/>
      <c r="J9" s="268"/>
      <c r="K9" s="268"/>
      <c r="L9" s="268"/>
      <c r="M9" s="268"/>
      <c r="N9" s="268"/>
      <c r="O9" s="268"/>
      <c r="P9" s="268"/>
      <c r="Q9" s="268"/>
      <c r="R9" s="268"/>
      <c r="S9" s="269"/>
      <c r="T9" s="275"/>
      <c r="U9" s="276"/>
      <c r="V9" s="276"/>
      <c r="W9" s="276"/>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6"/>
      <c r="BG9" s="276"/>
      <c r="BH9" s="276"/>
      <c r="BI9" s="276"/>
      <c r="BJ9" s="276"/>
      <c r="BK9" s="276"/>
      <c r="BL9" s="276"/>
      <c r="BM9" s="276"/>
      <c r="BN9" s="276"/>
      <c r="BO9" s="276"/>
      <c r="BP9" s="276"/>
      <c r="BQ9" s="276"/>
      <c r="BR9" s="276"/>
      <c r="BS9" s="276"/>
      <c r="BT9" s="276"/>
      <c r="BU9" s="276"/>
      <c r="BV9" s="276"/>
      <c r="BW9" s="287"/>
      <c r="BX9" s="288"/>
      <c r="BY9" s="288"/>
      <c r="BZ9" s="288"/>
      <c r="CA9" s="288"/>
      <c r="CB9" s="288"/>
      <c r="CC9" s="288"/>
      <c r="CD9" s="288"/>
      <c r="CE9" s="288"/>
      <c r="CF9" s="281"/>
      <c r="CG9" s="281"/>
      <c r="CH9" s="281"/>
      <c r="CI9" s="281"/>
      <c r="CJ9" s="281"/>
      <c r="CK9" s="281"/>
      <c r="CL9" s="281"/>
      <c r="CM9" s="281"/>
      <c r="CN9" s="282"/>
      <c r="CO9" s="42"/>
    </row>
    <row r="10" spans="3:96" ht="5.25" customHeight="1">
      <c r="C10" s="267"/>
      <c r="D10" s="268"/>
      <c r="E10" s="268"/>
      <c r="F10" s="268"/>
      <c r="G10" s="268"/>
      <c r="H10" s="268"/>
      <c r="I10" s="268"/>
      <c r="J10" s="268"/>
      <c r="K10" s="268"/>
      <c r="L10" s="268"/>
      <c r="M10" s="268"/>
      <c r="N10" s="268"/>
      <c r="O10" s="268"/>
      <c r="P10" s="268"/>
      <c r="Q10" s="268"/>
      <c r="R10" s="268"/>
      <c r="S10" s="269"/>
      <c r="T10" s="275"/>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87"/>
      <c r="BX10" s="288"/>
      <c r="BY10" s="288"/>
      <c r="BZ10" s="288"/>
      <c r="CA10" s="288"/>
      <c r="CB10" s="288"/>
      <c r="CC10" s="288"/>
      <c r="CD10" s="288"/>
      <c r="CE10" s="288"/>
      <c r="CF10" s="281"/>
      <c r="CG10" s="281"/>
      <c r="CH10" s="281"/>
      <c r="CI10" s="281"/>
      <c r="CJ10" s="281"/>
      <c r="CK10" s="281"/>
      <c r="CL10" s="281"/>
      <c r="CM10" s="281"/>
      <c r="CN10" s="282"/>
      <c r="CO10" s="42"/>
    </row>
    <row r="11" spans="3:96" ht="5.25" customHeight="1">
      <c r="C11" s="267"/>
      <c r="D11" s="268"/>
      <c r="E11" s="268"/>
      <c r="F11" s="268"/>
      <c r="G11" s="268"/>
      <c r="H11" s="268"/>
      <c r="I11" s="268"/>
      <c r="J11" s="268"/>
      <c r="K11" s="268"/>
      <c r="L11" s="268"/>
      <c r="M11" s="268"/>
      <c r="N11" s="268"/>
      <c r="O11" s="268"/>
      <c r="P11" s="268"/>
      <c r="Q11" s="268"/>
      <c r="R11" s="268"/>
      <c r="S11" s="269"/>
      <c r="T11" s="275"/>
      <c r="U11" s="276"/>
      <c r="V11" s="276"/>
      <c r="W11" s="276"/>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6"/>
      <c r="BG11" s="276"/>
      <c r="BH11" s="276"/>
      <c r="BI11" s="276"/>
      <c r="BJ11" s="276"/>
      <c r="BK11" s="276"/>
      <c r="BL11" s="276"/>
      <c r="BM11" s="276"/>
      <c r="BN11" s="276"/>
      <c r="BO11" s="276"/>
      <c r="BP11" s="276"/>
      <c r="BQ11" s="276"/>
      <c r="BR11" s="276"/>
      <c r="BS11" s="276"/>
      <c r="BT11" s="276"/>
      <c r="BU11" s="276"/>
      <c r="BV11" s="276"/>
      <c r="BW11" s="287"/>
      <c r="BX11" s="288"/>
      <c r="BY11" s="288"/>
      <c r="BZ11" s="288"/>
      <c r="CA11" s="288"/>
      <c r="CB11" s="288"/>
      <c r="CC11" s="288"/>
      <c r="CD11" s="288"/>
      <c r="CE11" s="288"/>
      <c r="CF11" s="281"/>
      <c r="CG11" s="281"/>
      <c r="CH11" s="281"/>
      <c r="CI11" s="281"/>
      <c r="CJ11" s="281"/>
      <c r="CK11" s="281"/>
      <c r="CL11" s="281"/>
      <c r="CM11" s="281"/>
      <c r="CN11" s="282"/>
      <c r="CO11" s="42"/>
      <c r="CR11" s="77"/>
    </row>
    <row r="12" spans="3:96" ht="5.25" customHeight="1" thickBot="1">
      <c r="C12" s="270"/>
      <c r="D12" s="271"/>
      <c r="E12" s="271"/>
      <c r="F12" s="271"/>
      <c r="G12" s="271"/>
      <c r="H12" s="271"/>
      <c r="I12" s="271"/>
      <c r="J12" s="271"/>
      <c r="K12" s="271"/>
      <c r="L12" s="271"/>
      <c r="M12" s="271"/>
      <c r="N12" s="271"/>
      <c r="O12" s="271"/>
      <c r="P12" s="271"/>
      <c r="Q12" s="271"/>
      <c r="R12" s="271"/>
      <c r="S12" s="272"/>
      <c r="T12" s="277"/>
      <c r="U12" s="27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c r="BE12" s="278"/>
      <c r="BF12" s="278"/>
      <c r="BG12" s="278"/>
      <c r="BH12" s="278"/>
      <c r="BI12" s="278"/>
      <c r="BJ12" s="278"/>
      <c r="BK12" s="278"/>
      <c r="BL12" s="278"/>
      <c r="BM12" s="278"/>
      <c r="BN12" s="278"/>
      <c r="BO12" s="278"/>
      <c r="BP12" s="278"/>
      <c r="BQ12" s="278"/>
      <c r="BR12" s="278"/>
      <c r="BS12" s="278"/>
      <c r="BT12" s="278"/>
      <c r="BU12" s="278"/>
      <c r="BV12" s="278"/>
      <c r="BW12" s="289"/>
      <c r="BX12" s="290"/>
      <c r="BY12" s="290"/>
      <c r="BZ12" s="290"/>
      <c r="CA12" s="290"/>
      <c r="CB12" s="290"/>
      <c r="CC12" s="290"/>
      <c r="CD12" s="290"/>
      <c r="CE12" s="290"/>
      <c r="CF12" s="283"/>
      <c r="CG12" s="283"/>
      <c r="CH12" s="283"/>
      <c r="CI12" s="283"/>
      <c r="CJ12" s="283"/>
      <c r="CK12" s="283"/>
      <c r="CL12" s="283"/>
      <c r="CM12" s="283"/>
      <c r="CN12" s="284"/>
      <c r="CO12" s="42"/>
      <c r="CR12" s="77"/>
    </row>
    <row r="13" spans="3:96" ht="5.25" customHeight="1">
      <c r="C13" s="2"/>
      <c r="D13" s="2"/>
      <c r="E13" s="2"/>
      <c r="F13" s="2"/>
      <c r="G13" s="2"/>
      <c r="H13" s="2"/>
      <c r="I13" s="2"/>
      <c r="J13" s="2"/>
      <c r="K13" s="2"/>
      <c r="L13" s="2"/>
      <c r="M13" s="2"/>
      <c r="N13" s="2"/>
      <c r="O13" s="2"/>
      <c r="P13" s="2"/>
      <c r="Q13" s="2"/>
      <c r="R13" s="2"/>
      <c r="S13" s="2"/>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3"/>
      <c r="BX13" s="3"/>
      <c r="BY13" s="3"/>
      <c r="BZ13" s="3"/>
      <c r="CA13" s="3"/>
      <c r="CB13" s="3"/>
      <c r="CC13" s="3"/>
      <c r="CD13" s="3"/>
      <c r="CE13" s="3"/>
      <c r="CF13" s="3"/>
      <c r="CG13" s="3"/>
      <c r="CH13" s="3"/>
      <c r="CI13" s="3"/>
      <c r="CJ13" s="3"/>
      <c r="CK13" s="3"/>
      <c r="CL13" s="3"/>
      <c r="CM13" s="3"/>
      <c r="CN13" s="3"/>
      <c r="CO13" s="30"/>
      <c r="CR13" s="78"/>
    </row>
    <row r="14" spans="3:96" ht="15.75">
      <c r="C14" s="310" t="s">
        <v>109</v>
      </c>
      <c r="D14" s="310"/>
      <c r="E14" s="310"/>
      <c r="F14" s="310"/>
      <c r="G14" s="310"/>
      <c r="H14" s="310"/>
      <c r="I14" s="310"/>
      <c r="J14" s="310"/>
      <c r="K14" s="310"/>
      <c r="L14" s="310"/>
      <c r="M14" s="310"/>
      <c r="N14" s="310"/>
      <c r="O14" s="310"/>
      <c r="P14" s="310"/>
      <c r="Q14" s="310"/>
      <c r="R14" s="310"/>
      <c r="S14" s="310"/>
      <c r="T14" s="310"/>
      <c r="U14" s="310"/>
      <c r="V14" s="310"/>
      <c r="W14" s="66"/>
      <c r="X14" s="311" t="s">
        <v>110</v>
      </c>
      <c r="Y14" s="311"/>
      <c r="Z14" s="311"/>
      <c r="AA14" s="311"/>
      <c r="AB14" s="311"/>
      <c r="AC14" s="311"/>
      <c r="AD14" s="311"/>
      <c r="AE14" s="311"/>
      <c r="AF14" s="311"/>
      <c r="AG14" s="311"/>
      <c r="AH14" s="311"/>
      <c r="AI14" s="311"/>
      <c r="AJ14" s="311"/>
      <c r="AK14" s="311"/>
      <c r="AL14" s="311"/>
      <c r="AM14" s="311"/>
      <c r="AN14" s="311"/>
      <c r="AO14" s="311"/>
      <c r="AP14" s="311"/>
      <c r="AQ14" s="311"/>
      <c r="AR14" s="311"/>
      <c r="AS14" s="311"/>
      <c r="AT14" s="311"/>
      <c r="AU14" s="311"/>
      <c r="AV14" s="311"/>
      <c r="AW14" s="311"/>
      <c r="AX14" s="311"/>
      <c r="AY14" s="311"/>
      <c r="AZ14" s="311"/>
      <c r="BA14" s="311"/>
      <c r="BB14" s="311"/>
      <c r="BC14" s="311"/>
      <c r="BD14" s="311"/>
      <c r="BE14" s="311"/>
      <c r="BF14" s="311"/>
      <c r="BG14" s="311"/>
      <c r="BH14" s="311"/>
      <c r="BI14" s="68"/>
      <c r="BJ14" s="68"/>
      <c r="BK14" s="67"/>
      <c r="BM14" s="69"/>
      <c r="BN14" s="69"/>
      <c r="BO14" s="69"/>
      <c r="BP14" s="69"/>
      <c r="BQ14" s="69"/>
      <c r="BR14" s="69"/>
      <c r="BS14" s="69"/>
      <c r="BT14" s="69"/>
      <c r="BU14" s="69"/>
      <c r="BV14" s="69"/>
      <c r="BX14" s="70"/>
      <c r="BY14" s="70"/>
      <c r="BZ14" s="70"/>
      <c r="CA14" s="313"/>
      <c r="CB14" s="313"/>
      <c r="CC14" s="313"/>
      <c r="CD14" s="313"/>
      <c r="CE14" s="313"/>
      <c r="CF14" s="313"/>
      <c r="CG14" s="313"/>
      <c r="CH14" s="312">
        <v>3.1E-2</v>
      </c>
      <c r="CI14" s="312"/>
      <c r="CJ14" s="312"/>
      <c r="CK14" s="312"/>
      <c r="CL14" s="312"/>
      <c r="CM14" s="312"/>
      <c r="CN14" s="312"/>
      <c r="CO14" s="34"/>
      <c r="CR14" s="71"/>
    </row>
    <row r="15" spans="3:96" ht="5.25" customHeight="1">
      <c r="C15" s="1"/>
      <c r="D15" s="1"/>
      <c r="E15" s="1"/>
      <c r="F15" s="1"/>
      <c r="G15" s="1"/>
      <c r="H15" s="1"/>
      <c r="I15" s="1"/>
      <c r="J15" s="1"/>
      <c r="K15" s="1"/>
      <c r="L15" s="1"/>
      <c r="M15" s="7"/>
      <c r="N15" s="7"/>
      <c r="O15" s="7"/>
      <c r="P15" s="7"/>
      <c r="Q15" s="7"/>
      <c r="R15" s="7"/>
      <c r="S15" s="7"/>
      <c r="T15" s="7"/>
      <c r="U15" s="7"/>
      <c r="V15" s="7"/>
      <c r="W15" s="7"/>
      <c r="X15" s="14"/>
      <c r="Y15" s="14"/>
      <c r="Z15" s="14"/>
      <c r="AA15" s="14"/>
      <c r="AB15" s="14"/>
      <c r="AC15" s="14"/>
      <c r="AD15" s="14"/>
      <c r="AE15" s="14"/>
      <c r="AF15" s="14"/>
      <c r="AG15" s="14"/>
      <c r="AH15" s="14"/>
      <c r="AI15" s="14"/>
      <c r="AJ15" s="14"/>
      <c r="AK15" s="14"/>
      <c r="AL15" s="14"/>
      <c r="AM15" s="15"/>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R15" s="72"/>
    </row>
    <row r="16" spans="3:96" ht="5.25" customHeight="1">
      <c r="C16" s="8"/>
      <c r="D16" s="141" t="s">
        <v>149</v>
      </c>
      <c r="E16" s="141"/>
      <c r="F16" s="141"/>
      <c r="G16" s="141"/>
      <c r="H16" s="141"/>
      <c r="I16" s="141"/>
      <c r="J16" s="141"/>
      <c r="K16" s="141"/>
      <c r="L16" s="141"/>
      <c r="M16" s="141"/>
      <c r="N16" s="141"/>
      <c r="O16" s="141"/>
      <c r="P16" s="141"/>
      <c r="Q16" s="141"/>
      <c r="R16" s="141"/>
      <c r="S16" s="141"/>
      <c r="T16" s="141"/>
      <c r="U16" s="141"/>
      <c r="V16" s="141"/>
      <c r="W16" s="9"/>
      <c r="X16" s="14"/>
      <c r="Y16" s="14"/>
      <c r="Z16" s="8"/>
      <c r="AA16" s="8"/>
      <c r="AB16" s="8"/>
      <c r="AC16" s="8"/>
      <c r="AD16" s="8"/>
      <c r="AE16" s="141" t="s">
        <v>135</v>
      </c>
      <c r="AF16" s="141"/>
      <c r="AG16" s="141"/>
      <c r="AH16" s="141"/>
      <c r="AI16" s="141"/>
      <c r="AJ16" s="141"/>
      <c r="AK16" s="141"/>
      <c r="AL16" s="141"/>
      <c r="AM16" s="141"/>
      <c r="AN16" s="141"/>
      <c r="AO16" s="141"/>
      <c r="AP16" s="141"/>
      <c r="AQ16" s="141"/>
      <c r="AR16" s="141"/>
      <c r="AS16" s="141"/>
      <c r="AT16" s="14"/>
      <c r="AU16" s="14"/>
      <c r="AV16" s="8"/>
      <c r="AW16" s="8"/>
      <c r="AX16" s="8"/>
      <c r="AY16" s="8"/>
      <c r="AZ16" s="8"/>
      <c r="BA16" s="8"/>
      <c r="BB16" s="8"/>
      <c r="BC16" s="8"/>
      <c r="BD16" s="8"/>
      <c r="BE16" s="8"/>
      <c r="BF16" s="8"/>
      <c r="BG16" s="8"/>
      <c r="BH16" s="8"/>
      <c r="BI16" s="8"/>
      <c r="BJ16" s="14"/>
      <c r="BK16" s="14"/>
      <c r="BL16" s="14"/>
      <c r="BM16" s="14"/>
      <c r="BN16" s="14"/>
      <c r="BO16" s="14"/>
      <c r="BP16" s="14"/>
      <c r="BQ16" s="14"/>
      <c r="BR16" s="8"/>
      <c r="BS16" s="8"/>
      <c r="BT16" s="8"/>
      <c r="BU16" s="8"/>
      <c r="BV16" s="8"/>
      <c r="BW16" s="8"/>
      <c r="BX16" s="8"/>
      <c r="BY16" s="8"/>
      <c r="BZ16" s="8"/>
      <c r="CA16" s="8"/>
      <c r="CB16" s="8"/>
      <c r="CC16" s="8"/>
      <c r="CD16" s="8"/>
      <c r="CE16" s="8"/>
      <c r="CF16" s="8"/>
      <c r="CG16" s="8"/>
      <c r="CH16" s="8"/>
      <c r="CI16" s="8"/>
      <c r="CJ16" s="8"/>
      <c r="CK16" s="8"/>
      <c r="CL16" s="8"/>
      <c r="CM16" s="8"/>
      <c r="CN16" s="8"/>
      <c r="CO16" s="8"/>
      <c r="CP16" s="10"/>
      <c r="CQ16" s="10"/>
      <c r="CR16" s="72"/>
    </row>
    <row r="17" spans="3:97" ht="5.25" customHeight="1">
      <c r="C17" s="13"/>
      <c r="D17" s="141"/>
      <c r="E17" s="141"/>
      <c r="F17" s="141"/>
      <c r="G17" s="141"/>
      <c r="H17" s="141"/>
      <c r="I17" s="141"/>
      <c r="J17" s="141"/>
      <c r="K17" s="141"/>
      <c r="L17" s="141"/>
      <c r="M17" s="141"/>
      <c r="N17" s="141"/>
      <c r="O17" s="141"/>
      <c r="P17" s="141"/>
      <c r="Q17" s="141"/>
      <c r="R17" s="141"/>
      <c r="S17" s="141"/>
      <c r="T17" s="141"/>
      <c r="U17" s="141"/>
      <c r="V17" s="141"/>
      <c r="W17" s="12"/>
      <c r="X17" s="18"/>
      <c r="Y17" s="18"/>
      <c r="Z17" s="11"/>
      <c r="AA17" s="11"/>
      <c r="AB17" s="11"/>
      <c r="AC17" s="13"/>
      <c r="AD17" s="11"/>
      <c r="AE17" s="141"/>
      <c r="AF17" s="141"/>
      <c r="AG17" s="141"/>
      <c r="AH17" s="141"/>
      <c r="AI17" s="141"/>
      <c r="AJ17" s="141"/>
      <c r="AK17" s="141"/>
      <c r="AL17" s="141"/>
      <c r="AM17" s="141"/>
      <c r="AN17" s="141"/>
      <c r="AO17" s="141"/>
      <c r="AP17" s="141"/>
      <c r="AQ17" s="141"/>
      <c r="AR17" s="141"/>
      <c r="AS17" s="141"/>
      <c r="AT17" s="18"/>
      <c r="AU17" s="18"/>
      <c r="AV17" s="11"/>
      <c r="AW17" s="11"/>
      <c r="AX17" s="11"/>
      <c r="AY17" s="11"/>
      <c r="AZ17" s="11"/>
      <c r="BA17" s="11"/>
      <c r="BB17" s="11"/>
      <c r="BC17" s="11"/>
      <c r="BD17" s="11"/>
      <c r="BE17" s="11"/>
      <c r="BF17" s="11"/>
      <c r="BG17" s="11"/>
      <c r="BH17" s="11"/>
      <c r="BI17" s="11"/>
      <c r="BJ17" s="18"/>
      <c r="BK17" s="18"/>
      <c r="BL17" s="18"/>
      <c r="BM17" s="18"/>
      <c r="BN17" s="18"/>
      <c r="BO17" s="18"/>
      <c r="BP17" s="18"/>
      <c r="BQ17" s="18"/>
      <c r="BR17" s="11"/>
      <c r="BS17" s="11"/>
      <c r="BT17" s="11"/>
      <c r="BU17" s="11"/>
      <c r="BV17" s="11"/>
      <c r="BW17" s="11"/>
      <c r="BX17" s="11"/>
      <c r="BY17" s="11"/>
      <c r="BZ17" s="11"/>
      <c r="CA17" s="11"/>
      <c r="CB17" s="11"/>
      <c r="CC17" s="11"/>
      <c r="CD17" s="11"/>
      <c r="CE17" s="11"/>
      <c r="CF17" s="11"/>
      <c r="CG17" s="11"/>
      <c r="CH17" s="11"/>
      <c r="CI17" s="11"/>
      <c r="CJ17" s="11"/>
      <c r="CK17" s="11"/>
      <c r="CL17" s="11"/>
      <c r="CM17" s="11"/>
      <c r="CN17" s="19"/>
      <c r="CO17" s="8"/>
      <c r="CP17" s="10"/>
      <c r="CQ17" s="10"/>
      <c r="CR17" s="72"/>
    </row>
    <row r="18" spans="3:97" ht="9" customHeight="1">
      <c r="C18" s="221"/>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3"/>
      <c r="AC18" s="203"/>
      <c r="AD18" s="204"/>
      <c r="AE18" s="204"/>
      <c r="AF18" s="204"/>
      <c r="AG18" s="204"/>
      <c r="AH18" s="204"/>
      <c r="AI18" s="204"/>
      <c r="AJ18" s="204"/>
      <c r="AK18" s="204"/>
      <c r="AL18" s="204"/>
      <c r="AM18" s="204"/>
      <c r="AN18" s="204"/>
      <c r="AO18" s="204"/>
      <c r="AP18" s="204"/>
      <c r="AQ18" s="204"/>
      <c r="AR18" s="204"/>
      <c r="AS18" s="204"/>
      <c r="AT18" s="204"/>
      <c r="AU18" s="204"/>
      <c r="AV18" s="204"/>
      <c r="AW18" s="204"/>
      <c r="AX18" s="204"/>
      <c r="AY18" s="204"/>
      <c r="AZ18" s="204"/>
      <c r="BA18" s="204"/>
      <c r="BB18" s="204"/>
      <c r="BC18" s="204"/>
      <c r="BD18" s="204"/>
      <c r="BE18" s="204"/>
      <c r="BF18" s="204"/>
      <c r="BG18" s="204"/>
      <c r="BH18" s="204"/>
      <c r="BI18" s="204"/>
      <c r="BJ18" s="204"/>
      <c r="BK18" s="204"/>
      <c r="BL18" s="204"/>
      <c r="BM18" s="204"/>
      <c r="BN18" s="204"/>
      <c r="BO18" s="204"/>
      <c r="BP18" s="204"/>
      <c r="BQ18" s="204"/>
      <c r="BR18" s="204"/>
      <c r="BS18" s="204"/>
      <c r="BT18" s="204"/>
      <c r="BU18" s="204"/>
      <c r="BV18" s="204"/>
      <c r="BW18" s="204"/>
      <c r="BX18" s="204"/>
      <c r="BY18" s="204"/>
      <c r="BZ18" s="204"/>
      <c r="CA18" s="204"/>
      <c r="CB18" s="204"/>
      <c r="CC18" s="204"/>
      <c r="CD18" s="204"/>
      <c r="CE18" s="204"/>
      <c r="CF18" s="204"/>
      <c r="CG18" s="204"/>
      <c r="CH18" s="204"/>
      <c r="CI18" s="204"/>
      <c r="CJ18" s="204"/>
      <c r="CK18" s="204"/>
      <c r="CL18" s="204"/>
      <c r="CM18" s="204"/>
      <c r="CN18" s="205"/>
      <c r="CO18" s="37"/>
      <c r="CP18" s="8"/>
      <c r="CQ18" s="8"/>
      <c r="CR18" s="72"/>
      <c r="CS18" s="8"/>
    </row>
    <row r="19" spans="3:97" ht="4.5" customHeight="1">
      <c r="C19" s="221"/>
      <c r="D19" s="222"/>
      <c r="E19" s="222"/>
      <c r="F19" s="222"/>
      <c r="G19" s="222"/>
      <c r="H19" s="222"/>
      <c r="I19" s="222"/>
      <c r="J19" s="222"/>
      <c r="K19" s="222"/>
      <c r="L19" s="222"/>
      <c r="M19" s="222"/>
      <c r="N19" s="222"/>
      <c r="O19" s="222"/>
      <c r="P19" s="222"/>
      <c r="Q19" s="222"/>
      <c r="R19" s="222"/>
      <c r="S19" s="222"/>
      <c r="T19" s="222"/>
      <c r="U19" s="222"/>
      <c r="V19" s="222"/>
      <c r="W19" s="222"/>
      <c r="X19" s="222"/>
      <c r="Y19" s="222"/>
      <c r="Z19" s="222"/>
      <c r="AA19" s="222"/>
      <c r="AB19" s="223"/>
      <c r="AC19" s="203"/>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4"/>
      <c r="BI19" s="204"/>
      <c r="BJ19" s="204"/>
      <c r="BK19" s="204"/>
      <c r="BL19" s="204"/>
      <c r="BM19" s="204"/>
      <c r="BN19" s="204"/>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5"/>
      <c r="CO19" s="37"/>
      <c r="CP19" s="8"/>
      <c r="CQ19" s="8"/>
      <c r="CR19" s="72"/>
      <c r="CS19" s="8"/>
    </row>
    <row r="20" spans="3:97" ht="4.5" customHeight="1">
      <c r="C20" s="22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B20" s="223"/>
      <c r="AC20" s="203"/>
      <c r="AD20" s="204"/>
      <c r="AE20" s="204"/>
      <c r="AF20" s="204"/>
      <c r="AG20" s="204"/>
      <c r="AH20" s="204"/>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5"/>
      <c r="CO20" s="37"/>
      <c r="CP20" s="8"/>
      <c r="CQ20" s="8"/>
      <c r="CR20" s="72"/>
      <c r="CS20" s="8"/>
    </row>
    <row r="21" spans="3:97" ht="4.5" customHeight="1">
      <c r="C21" s="22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B21" s="223"/>
      <c r="AC21" s="203"/>
      <c r="AD21" s="204"/>
      <c r="AE21" s="204"/>
      <c r="AF21" s="204"/>
      <c r="AG21" s="204"/>
      <c r="AH21" s="204"/>
      <c r="AI21" s="204"/>
      <c r="AJ21" s="204"/>
      <c r="AK21" s="204"/>
      <c r="AL21" s="204"/>
      <c r="AM21" s="204"/>
      <c r="AN21" s="204"/>
      <c r="AO21" s="204"/>
      <c r="AP21" s="204"/>
      <c r="AQ21" s="204"/>
      <c r="AR21" s="204"/>
      <c r="AS21" s="204"/>
      <c r="AT21" s="204"/>
      <c r="AU21" s="204"/>
      <c r="AV21" s="204"/>
      <c r="AW21" s="204"/>
      <c r="AX21" s="204"/>
      <c r="AY21" s="204"/>
      <c r="AZ21" s="204"/>
      <c r="BA21" s="204"/>
      <c r="BB21" s="204"/>
      <c r="BC21" s="204"/>
      <c r="BD21" s="204"/>
      <c r="BE21" s="204"/>
      <c r="BF21" s="204"/>
      <c r="BG21" s="204"/>
      <c r="BH21" s="204"/>
      <c r="BI21" s="204"/>
      <c r="BJ21" s="204"/>
      <c r="BK21" s="204"/>
      <c r="BL21" s="204"/>
      <c r="BM21" s="204"/>
      <c r="BN21" s="204"/>
      <c r="BO21" s="204"/>
      <c r="BP21" s="204"/>
      <c r="BQ21" s="204"/>
      <c r="BR21" s="204"/>
      <c r="BS21" s="204"/>
      <c r="BT21" s="204"/>
      <c r="BU21" s="204"/>
      <c r="BV21" s="204"/>
      <c r="BW21" s="204"/>
      <c r="BX21" s="204"/>
      <c r="BY21" s="204"/>
      <c r="BZ21" s="204"/>
      <c r="CA21" s="204"/>
      <c r="CB21" s="204"/>
      <c r="CC21" s="204"/>
      <c r="CD21" s="204"/>
      <c r="CE21" s="204"/>
      <c r="CF21" s="204"/>
      <c r="CG21" s="204"/>
      <c r="CH21" s="204"/>
      <c r="CI21" s="204"/>
      <c r="CJ21" s="204"/>
      <c r="CK21" s="204"/>
      <c r="CL21" s="204"/>
      <c r="CM21" s="204"/>
      <c r="CN21" s="205"/>
      <c r="CO21" s="37"/>
      <c r="CP21" s="8"/>
      <c r="CQ21" s="8"/>
      <c r="CR21" s="72"/>
      <c r="CS21" s="8"/>
    </row>
    <row r="22" spans="3:97" ht="4.5" customHeight="1">
      <c r="C22" s="224"/>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6"/>
      <c r="AC22" s="206"/>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c r="CH22" s="207"/>
      <c r="CI22" s="207"/>
      <c r="CJ22" s="207"/>
      <c r="CK22" s="207"/>
      <c r="CL22" s="207"/>
      <c r="CM22" s="207"/>
      <c r="CN22" s="208"/>
      <c r="CO22" s="37"/>
      <c r="CP22" s="8"/>
      <c r="CQ22" s="8"/>
      <c r="CR22" s="72"/>
      <c r="CS22" s="8"/>
    </row>
    <row r="23" spans="3:97" ht="5.25" customHeight="1">
      <c r="C23" s="115"/>
      <c r="D23" s="142" t="s">
        <v>148</v>
      </c>
      <c r="E23" s="142"/>
      <c r="F23" s="142"/>
      <c r="G23" s="142"/>
      <c r="H23" s="142"/>
      <c r="I23" s="142"/>
      <c r="J23" s="142"/>
      <c r="K23" s="142"/>
      <c r="L23" s="142"/>
      <c r="M23" s="142"/>
      <c r="N23" s="142"/>
      <c r="O23" s="142"/>
      <c r="P23" s="142"/>
      <c r="Q23" s="142"/>
      <c r="R23" s="142"/>
      <c r="S23" s="11"/>
      <c r="T23" s="11"/>
      <c r="U23" s="11"/>
      <c r="V23" s="11"/>
      <c r="W23" s="11"/>
      <c r="X23" s="14"/>
      <c r="Y23" s="14"/>
      <c r="Z23" s="141" t="s">
        <v>0</v>
      </c>
      <c r="AA23" s="141"/>
      <c r="AB23" s="141"/>
      <c r="AC23" s="141"/>
      <c r="AD23" s="141"/>
      <c r="AE23" s="141"/>
      <c r="AF23" s="141"/>
      <c r="AG23" s="141"/>
      <c r="AH23" s="141"/>
      <c r="AI23" s="141"/>
      <c r="AJ23" s="141"/>
      <c r="AK23" s="141"/>
      <c r="AL23" s="141"/>
      <c r="AM23" s="141"/>
      <c r="AN23" s="141"/>
      <c r="AO23" s="141"/>
      <c r="AP23" s="141"/>
      <c r="AQ23" s="141"/>
      <c r="AR23" s="141"/>
      <c r="AS23" s="8"/>
      <c r="AT23" s="14"/>
      <c r="AU23" s="14"/>
      <c r="AV23" s="141" t="s">
        <v>150</v>
      </c>
      <c r="AW23" s="141"/>
      <c r="AX23" s="141"/>
      <c r="AY23" s="141"/>
      <c r="AZ23" s="141"/>
      <c r="BA23" s="141"/>
      <c r="BB23" s="141"/>
      <c r="BC23" s="141"/>
      <c r="BD23" s="8"/>
      <c r="BE23" s="8"/>
      <c r="BF23" s="8"/>
      <c r="BG23" s="8"/>
      <c r="BH23" s="8"/>
      <c r="BI23" s="14"/>
      <c r="BJ23" s="14"/>
      <c r="BK23" s="14"/>
      <c r="BL23" s="14"/>
      <c r="BM23" s="14"/>
      <c r="BN23" s="14"/>
      <c r="BO23" s="14"/>
      <c r="BP23" s="14"/>
      <c r="BQ23" s="14"/>
      <c r="BR23" s="141" t="s">
        <v>1</v>
      </c>
      <c r="BS23" s="141"/>
      <c r="BT23" s="141"/>
      <c r="BU23" s="141"/>
      <c r="BV23" s="141"/>
      <c r="BW23" s="141"/>
      <c r="BX23" s="141"/>
      <c r="BY23" s="141"/>
      <c r="BZ23" s="141"/>
      <c r="CA23" s="141"/>
      <c r="CB23" s="141"/>
      <c r="CC23" s="141"/>
      <c r="CD23" s="8"/>
      <c r="CE23" s="8"/>
      <c r="CF23" s="8"/>
      <c r="CG23" s="8"/>
      <c r="CH23" s="8"/>
      <c r="CI23" s="8"/>
      <c r="CJ23" s="8"/>
      <c r="CK23" s="8"/>
      <c r="CL23" s="8"/>
      <c r="CM23" s="8"/>
      <c r="CN23" s="8"/>
      <c r="CO23" s="8"/>
      <c r="CP23" s="8"/>
      <c r="CQ23" s="8"/>
      <c r="CR23" s="72"/>
      <c r="CS23" s="8"/>
    </row>
    <row r="24" spans="3:97" ht="6" customHeight="1">
      <c r="C24" s="13"/>
      <c r="D24" s="141"/>
      <c r="E24" s="141"/>
      <c r="F24" s="141"/>
      <c r="G24" s="141"/>
      <c r="H24" s="141"/>
      <c r="I24" s="141"/>
      <c r="J24" s="141"/>
      <c r="K24" s="141"/>
      <c r="L24" s="141"/>
      <c r="M24" s="141"/>
      <c r="N24" s="141"/>
      <c r="O24" s="141"/>
      <c r="P24" s="141"/>
      <c r="Q24" s="141"/>
      <c r="R24" s="141"/>
      <c r="S24" s="11"/>
      <c r="T24" s="11"/>
      <c r="U24" s="11"/>
      <c r="V24" s="11"/>
      <c r="W24" s="11"/>
      <c r="X24" s="14"/>
      <c r="Y24" s="16"/>
      <c r="Z24" s="141"/>
      <c r="AA24" s="141"/>
      <c r="AB24" s="141"/>
      <c r="AC24" s="141"/>
      <c r="AD24" s="141"/>
      <c r="AE24" s="141"/>
      <c r="AF24" s="141"/>
      <c r="AG24" s="141"/>
      <c r="AH24" s="141"/>
      <c r="AI24" s="141"/>
      <c r="AJ24" s="141"/>
      <c r="AK24" s="141"/>
      <c r="AL24" s="141"/>
      <c r="AM24" s="141"/>
      <c r="AN24" s="141"/>
      <c r="AO24" s="141"/>
      <c r="AP24" s="141"/>
      <c r="AQ24" s="141"/>
      <c r="AR24" s="141"/>
      <c r="AS24" s="8"/>
      <c r="AT24" s="14"/>
      <c r="AU24" s="16"/>
      <c r="AV24" s="141"/>
      <c r="AW24" s="141"/>
      <c r="AX24" s="141"/>
      <c r="AY24" s="141"/>
      <c r="AZ24" s="141"/>
      <c r="BA24" s="141"/>
      <c r="BB24" s="141"/>
      <c r="BC24" s="141"/>
      <c r="BD24" s="11"/>
      <c r="BE24" s="11"/>
      <c r="BF24" s="11"/>
      <c r="BG24" s="11"/>
      <c r="BH24" s="11"/>
      <c r="BI24" s="18"/>
      <c r="BJ24" s="18"/>
      <c r="BK24" s="18"/>
      <c r="BL24" s="18"/>
      <c r="BM24" s="18"/>
      <c r="BN24" s="18"/>
      <c r="BO24" s="18"/>
      <c r="BP24" s="14"/>
      <c r="BQ24" s="16"/>
      <c r="BR24" s="141"/>
      <c r="BS24" s="141"/>
      <c r="BT24" s="141"/>
      <c r="BU24" s="141"/>
      <c r="BV24" s="141"/>
      <c r="BW24" s="141"/>
      <c r="BX24" s="141"/>
      <c r="BY24" s="141"/>
      <c r="BZ24" s="141"/>
      <c r="CA24" s="141"/>
      <c r="CB24" s="141"/>
      <c r="CC24" s="141"/>
      <c r="CD24" s="11"/>
      <c r="CE24" s="11"/>
      <c r="CF24" s="11"/>
      <c r="CG24" s="11"/>
      <c r="CH24" s="11"/>
      <c r="CI24" s="11"/>
      <c r="CJ24" s="11"/>
      <c r="CK24" s="11"/>
      <c r="CL24" s="11"/>
      <c r="CM24" s="11"/>
      <c r="CN24" s="19"/>
      <c r="CO24" s="8"/>
      <c r="CP24" s="8"/>
      <c r="CQ24" s="8"/>
      <c r="CR24" s="72"/>
      <c r="CS24" s="8"/>
    </row>
    <row r="25" spans="3:97" ht="6" customHeight="1">
      <c r="C25" s="203"/>
      <c r="D25" s="204"/>
      <c r="E25" s="204"/>
      <c r="F25" s="204"/>
      <c r="G25" s="204"/>
      <c r="H25" s="204"/>
      <c r="I25" s="204"/>
      <c r="J25" s="204"/>
      <c r="K25" s="204"/>
      <c r="L25" s="204"/>
      <c r="M25" s="204"/>
      <c r="N25" s="204"/>
      <c r="O25" s="204"/>
      <c r="P25" s="204"/>
      <c r="Q25" s="204"/>
      <c r="R25" s="204"/>
      <c r="S25" s="204"/>
      <c r="T25" s="204"/>
      <c r="U25" s="204"/>
      <c r="V25" s="204"/>
      <c r="W25" s="204"/>
      <c r="X25" s="205"/>
      <c r="Y25" s="203"/>
      <c r="Z25" s="204"/>
      <c r="AA25" s="204"/>
      <c r="AB25" s="204"/>
      <c r="AC25" s="204"/>
      <c r="AD25" s="204"/>
      <c r="AE25" s="204"/>
      <c r="AF25" s="204"/>
      <c r="AG25" s="204"/>
      <c r="AH25" s="204"/>
      <c r="AI25" s="204"/>
      <c r="AJ25" s="204"/>
      <c r="AK25" s="204"/>
      <c r="AL25" s="204"/>
      <c r="AM25" s="204"/>
      <c r="AN25" s="204"/>
      <c r="AO25" s="204"/>
      <c r="AP25" s="204"/>
      <c r="AQ25" s="204"/>
      <c r="AR25" s="204"/>
      <c r="AS25" s="204"/>
      <c r="AT25" s="205"/>
      <c r="AU25" s="203"/>
      <c r="AV25" s="204"/>
      <c r="AW25" s="204"/>
      <c r="AX25" s="204"/>
      <c r="AY25" s="204"/>
      <c r="AZ25" s="204"/>
      <c r="BA25" s="204"/>
      <c r="BB25" s="204"/>
      <c r="BC25" s="204"/>
      <c r="BD25" s="204"/>
      <c r="BE25" s="204"/>
      <c r="BF25" s="204"/>
      <c r="BG25" s="204"/>
      <c r="BH25" s="204"/>
      <c r="BI25" s="204"/>
      <c r="BJ25" s="204"/>
      <c r="BK25" s="204"/>
      <c r="BL25" s="204"/>
      <c r="BM25" s="204"/>
      <c r="BN25" s="204"/>
      <c r="BO25" s="204"/>
      <c r="BP25" s="205"/>
      <c r="BQ25" s="203"/>
      <c r="BR25" s="204"/>
      <c r="BS25" s="204"/>
      <c r="BT25" s="204"/>
      <c r="BU25" s="204"/>
      <c r="BV25" s="204"/>
      <c r="BW25" s="204"/>
      <c r="BX25" s="204"/>
      <c r="BY25" s="204"/>
      <c r="BZ25" s="204"/>
      <c r="CA25" s="204"/>
      <c r="CB25" s="204"/>
      <c r="CC25" s="204"/>
      <c r="CD25" s="204"/>
      <c r="CE25" s="204"/>
      <c r="CF25" s="204"/>
      <c r="CG25" s="204"/>
      <c r="CH25" s="204"/>
      <c r="CI25" s="204"/>
      <c r="CJ25" s="204"/>
      <c r="CK25" s="204"/>
      <c r="CL25" s="204"/>
      <c r="CM25" s="204"/>
      <c r="CN25" s="205"/>
      <c r="CO25" s="39"/>
      <c r="CP25" s="10"/>
      <c r="CQ25" s="10"/>
      <c r="CR25" s="72"/>
    </row>
    <row r="26" spans="3:97" ht="4.5" customHeight="1">
      <c r="C26" s="203"/>
      <c r="D26" s="204"/>
      <c r="E26" s="204"/>
      <c r="F26" s="204"/>
      <c r="G26" s="204"/>
      <c r="H26" s="204"/>
      <c r="I26" s="204"/>
      <c r="J26" s="204"/>
      <c r="K26" s="204"/>
      <c r="L26" s="204"/>
      <c r="M26" s="204"/>
      <c r="N26" s="204"/>
      <c r="O26" s="204"/>
      <c r="P26" s="204"/>
      <c r="Q26" s="204"/>
      <c r="R26" s="204"/>
      <c r="S26" s="204"/>
      <c r="T26" s="204"/>
      <c r="U26" s="204"/>
      <c r="V26" s="204"/>
      <c r="W26" s="204"/>
      <c r="X26" s="205"/>
      <c r="Y26" s="203"/>
      <c r="Z26" s="204"/>
      <c r="AA26" s="204"/>
      <c r="AB26" s="204"/>
      <c r="AC26" s="204"/>
      <c r="AD26" s="204"/>
      <c r="AE26" s="204"/>
      <c r="AF26" s="204"/>
      <c r="AG26" s="204"/>
      <c r="AH26" s="204"/>
      <c r="AI26" s="204"/>
      <c r="AJ26" s="204"/>
      <c r="AK26" s="204"/>
      <c r="AL26" s="204"/>
      <c r="AM26" s="204"/>
      <c r="AN26" s="204"/>
      <c r="AO26" s="204"/>
      <c r="AP26" s="204"/>
      <c r="AQ26" s="204"/>
      <c r="AR26" s="204"/>
      <c r="AS26" s="204"/>
      <c r="AT26" s="205"/>
      <c r="AU26" s="203"/>
      <c r="AV26" s="204"/>
      <c r="AW26" s="204"/>
      <c r="AX26" s="204"/>
      <c r="AY26" s="204"/>
      <c r="AZ26" s="204"/>
      <c r="BA26" s="204"/>
      <c r="BB26" s="204"/>
      <c r="BC26" s="204"/>
      <c r="BD26" s="204"/>
      <c r="BE26" s="204"/>
      <c r="BF26" s="204"/>
      <c r="BG26" s="204"/>
      <c r="BH26" s="204"/>
      <c r="BI26" s="204"/>
      <c r="BJ26" s="204"/>
      <c r="BK26" s="204"/>
      <c r="BL26" s="204"/>
      <c r="BM26" s="204"/>
      <c r="BN26" s="204"/>
      <c r="BO26" s="204"/>
      <c r="BP26" s="205"/>
      <c r="BQ26" s="203"/>
      <c r="BR26" s="204"/>
      <c r="BS26" s="204"/>
      <c r="BT26" s="204"/>
      <c r="BU26" s="204"/>
      <c r="BV26" s="204"/>
      <c r="BW26" s="204"/>
      <c r="BX26" s="204"/>
      <c r="BY26" s="204"/>
      <c r="BZ26" s="204"/>
      <c r="CA26" s="204"/>
      <c r="CB26" s="204"/>
      <c r="CC26" s="204"/>
      <c r="CD26" s="204"/>
      <c r="CE26" s="204"/>
      <c r="CF26" s="204"/>
      <c r="CG26" s="204"/>
      <c r="CH26" s="204"/>
      <c r="CI26" s="204"/>
      <c r="CJ26" s="204"/>
      <c r="CK26" s="204"/>
      <c r="CL26" s="204"/>
      <c r="CM26" s="204"/>
      <c r="CN26" s="205"/>
      <c r="CO26" s="39"/>
      <c r="CP26" s="10"/>
      <c r="CQ26" s="10"/>
      <c r="CR26" s="72"/>
    </row>
    <row r="27" spans="3:97" ht="4.5" customHeight="1">
      <c r="C27" s="203"/>
      <c r="D27" s="204"/>
      <c r="E27" s="204"/>
      <c r="F27" s="204"/>
      <c r="G27" s="204"/>
      <c r="H27" s="204"/>
      <c r="I27" s="204"/>
      <c r="J27" s="204"/>
      <c r="K27" s="204"/>
      <c r="L27" s="204"/>
      <c r="M27" s="204"/>
      <c r="N27" s="204"/>
      <c r="O27" s="204"/>
      <c r="P27" s="204"/>
      <c r="Q27" s="204"/>
      <c r="R27" s="204"/>
      <c r="S27" s="204"/>
      <c r="T27" s="204"/>
      <c r="U27" s="204"/>
      <c r="V27" s="204"/>
      <c r="W27" s="204"/>
      <c r="X27" s="205"/>
      <c r="Y27" s="203"/>
      <c r="Z27" s="204"/>
      <c r="AA27" s="204"/>
      <c r="AB27" s="204"/>
      <c r="AC27" s="204"/>
      <c r="AD27" s="204"/>
      <c r="AE27" s="204"/>
      <c r="AF27" s="204"/>
      <c r="AG27" s="204"/>
      <c r="AH27" s="204"/>
      <c r="AI27" s="204"/>
      <c r="AJ27" s="204"/>
      <c r="AK27" s="204"/>
      <c r="AL27" s="204"/>
      <c r="AM27" s="204"/>
      <c r="AN27" s="204"/>
      <c r="AO27" s="204"/>
      <c r="AP27" s="204"/>
      <c r="AQ27" s="204"/>
      <c r="AR27" s="204"/>
      <c r="AS27" s="204"/>
      <c r="AT27" s="205"/>
      <c r="AU27" s="203"/>
      <c r="AV27" s="204"/>
      <c r="AW27" s="204"/>
      <c r="AX27" s="204"/>
      <c r="AY27" s="204"/>
      <c r="AZ27" s="204"/>
      <c r="BA27" s="204"/>
      <c r="BB27" s="204"/>
      <c r="BC27" s="204"/>
      <c r="BD27" s="204"/>
      <c r="BE27" s="204"/>
      <c r="BF27" s="204"/>
      <c r="BG27" s="204"/>
      <c r="BH27" s="204"/>
      <c r="BI27" s="204"/>
      <c r="BJ27" s="204"/>
      <c r="BK27" s="204"/>
      <c r="BL27" s="204"/>
      <c r="BM27" s="204"/>
      <c r="BN27" s="204"/>
      <c r="BO27" s="204"/>
      <c r="BP27" s="205"/>
      <c r="BQ27" s="203"/>
      <c r="BR27" s="204"/>
      <c r="BS27" s="204"/>
      <c r="BT27" s="204"/>
      <c r="BU27" s="204"/>
      <c r="BV27" s="204"/>
      <c r="BW27" s="204"/>
      <c r="BX27" s="204"/>
      <c r="BY27" s="204"/>
      <c r="BZ27" s="204"/>
      <c r="CA27" s="204"/>
      <c r="CB27" s="204"/>
      <c r="CC27" s="204"/>
      <c r="CD27" s="204"/>
      <c r="CE27" s="204"/>
      <c r="CF27" s="204"/>
      <c r="CG27" s="204"/>
      <c r="CH27" s="204"/>
      <c r="CI27" s="204"/>
      <c r="CJ27" s="204"/>
      <c r="CK27" s="204"/>
      <c r="CL27" s="204"/>
      <c r="CM27" s="204"/>
      <c r="CN27" s="205"/>
      <c r="CO27" s="39"/>
      <c r="CP27" s="8"/>
      <c r="CQ27" s="8"/>
      <c r="CR27" s="72"/>
      <c r="CS27" s="8"/>
    </row>
    <row r="28" spans="3:97" ht="4.5" customHeight="1">
      <c r="C28" s="203"/>
      <c r="D28" s="204"/>
      <c r="E28" s="204"/>
      <c r="F28" s="204"/>
      <c r="G28" s="204"/>
      <c r="H28" s="204"/>
      <c r="I28" s="204"/>
      <c r="J28" s="204"/>
      <c r="K28" s="204"/>
      <c r="L28" s="204"/>
      <c r="M28" s="204"/>
      <c r="N28" s="204"/>
      <c r="O28" s="204"/>
      <c r="P28" s="204"/>
      <c r="Q28" s="204"/>
      <c r="R28" s="204"/>
      <c r="S28" s="204"/>
      <c r="T28" s="204"/>
      <c r="U28" s="204"/>
      <c r="V28" s="204"/>
      <c r="W28" s="204"/>
      <c r="X28" s="205"/>
      <c r="Y28" s="203"/>
      <c r="Z28" s="204"/>
      <c r="AA28" s="204"/>
      <c r="AB28" s="204"/>
      <c r="AC28" s="204"/>
      <c r="AD28" s="204"/>
      <c r="AE28" s="204"/>
      <c r="AF28" s="204"/>
      <c r="AG28" s="204"/>
      <c r="AH28" s="204"/>
      <c r="AI28" s="204"/>
      <c r="AJ28" s="204"/>
      <c r="AK28" s="204"/>
      <c r="AL28" s="204"/>
      <c r="AM28" s="204"/>
      <c r="AN28" s="204"/>
      <c r="AO28" s="204"/>
      <c r="AP28" s="204"/>
      <c r="AQ28" s="204"/>
      <c r="AR28" s="204"/>
      <c r="AS28" s="204"/>
      <c r="AT28" s="205"/>
      <c r="AU28" s="203"/>
      <c r="AV28" s="204"/>
      <c r="AW28" s="204"/>
      <c r="AX28" s="204"/>
      <c r="AY28" s="204"/>
      <c r="AZ28" s="204"/>
      <c r="BA28" s="204"/>
      <c r="BB28" s="204"/>
      <c r="BC28" s="204"/>
      <c r="BD28" s="204"/>
      <c r="BE28" s="204"/>
      <c r="BF28" s="204"/>
      <c r="BG28" s="204"/>
      <c r="BH28" s="204"/>
      <c r="BI28" s="204"/>
      <c r="BJ28" s="204"/>
      <c r="BK28" s="204"/>
      <c r="BL28" s="204"/>
      <c r="BM28" s="204"/>
      <c r="BN28" s="204"/>
      <c r="BO28" s="204"/>
      <c r="BP28" s="205"/>
      <c r="BQ28" s="203"/>
      <c r="BR28" s="204"/>
      <c r="BS28" s="204"/>
      <c r="BT28" s="204"/>
      <c r="BU28" s="204"/>
      <c r="BV28" s="204"/>
      <c r="BW28" s="204"/>
      <c r="BX28" s="204"/>
      <c r="BY28" s="204"/>
      <c r="BZ28" s="204"/>
      <c r="CA28" s="204"/>
      <c r="CB28" s="204"/>
      <c r="CC28" s="204"/>
      <c r="CD28" s="204"/>
      <c r="CE28" s="204"/>
      <c r="CF28" s="204"/>
      <c r="CG28" s="204"/>
      <c r="CH28" s="204"/>
      <c r="CI28" s="204"/>
      <c r="CJ28" s="204"/>
      <c r="CK28" s="204"/>
      <c r="CL28" s="204"/>
      <c r="CM28" s="204"/>
      <c r="CN28" s="205"/>
      <c r="CO28" s="39"/>
      <c r="CP28" s="8"/>
      <c r="CQ28" s="8"/>
      <c r="CR28" s="72"/>
      <c r="CS28" s="8"/>
    </row>
    <row r="29" spans="3:97" ht="4.5" customHeight="1">
      <c r="C29" s="206"/>
      <c r="D29" s="207"/>
      <c r="E29" s="207"/>
      <c r="F29" s="207"/>
      <c r="G29" s="207"/>
      <c r="H29" s="207"/>
      <c r="I29" s="207"/>
      <c r="J29" s="207"/>
      <c r="K29" s="207"/>
      <c r="L29" s="207"/>
      <c r="M29" s="207"/>
      <c r="N29" s="207"/>
      <c r="O29" s="207"/>
      <c r="P29" s="207"/>
      <c r="Q29" s="207"/>
      <c r="R29" s="207"/>
      <c r="S29" s="207"/>
      <c r="T29" s="207"/>
      <c r="U29" s="207"/>
      <c r="V29" s="207"/>
      <c r="W29" s="207"/>
      <c r="X29" s="208"/>
      <c r="Y29" s="206"/>
      <c r="Z29" s="207"/>
      <c r="AA29" s="207"/>
      <c r="AB29" s="207"/>
      <c r="AC29" s="207"/>
      <c r="AD29" s="207"/>
      <c r="AE29" s="207"/>
      <c r="AF29" s="207"/>
      <c r="AG29" s="207"/>
      <c r="AH29" s="207"/>
      <c r="AI29" s="207"/>
      <c r="AJ29" s="207"/>
      <c r="AK29" s="207"/>
      <c r="AL29" s="207"/>
      <c r="AM29" s="207"/>
      <c r="AN29" s="207"/>
      <c r="AO29" s="207"/>
      <c r="AP29" s="207"/>
      <c r="AQ29" s="207"/>
      <c r="AR29" s="207"/>
      <c r="AS29" s="207"/>
      <c r="AT29" s="208"/>
      <c r="AU29" s="206"/>
      <c r="AV29" s="207"/>
      <c r="AW29" s="207"/>
      <c r="AX29" s="207"/>
      <c r="AY29" s="207"/>
      <c r="AZ29" s="207"/>
      <c r="BA29" s="207"/>
      <c r="BB29" s="207"/>
      <c r="BC29" s="207"/>
      <c r="BD29" s="207"/>
      <c r="BE29" s="207"/>
      <c r="BF29" s="207"/>
      <c r="BG29" s="207"/>
      <c r="BH29" s="207"/>
      <c r="BI29" s="207"/>
      <c r="BJ29" s="207"/>
      <c r="BK29" s="207"/>
      <c r="BL29" s="207"/>
      <c r="BM29" s="207"/>
      <c r="BN29" s="207"/>
      <c r="BO29" s="207"/>
      <c r="BP29" s="208"/>
      <c r="BQ29" s="206"/>
      <c r="BR29" s="207"/>
      <c r="BS29" s="207"/>
      <c r="BT29" s="207"/>
      <c r="BU29" s="207"/>
      <c r="BV29" s="207"/>
      <c r="BW29" s="207"/>
      <c r="BX29" s="207"/>
      <c r="BY29" s="207"/>
      <c r="BZ29" s="207"/>
      <c r="CA29" s="207"/>
      <c r="CB29" s="207"/>
      <c r="CC29" s="207"/>
      <c r="CD29" s="207"/>
      <c r="CE29" s="207"/>
      <c r="CF29" s="207"/>
      <c r="CG29" s="207"/>
      <c r="CH29" s="207"/>
      <c r="CI29" s="207"/>
      <c r="CJ29" s="207"/>
      <c r="CK29" s="207"/>
      <c r="CL29" s="207"/>
      <c r="CM29" s="207"/>
      <c r="CN29" s="208"/>
      <c r="CO29" s="39"/>
      <c r="CP29" s="8"/>
      <c r="CQ29" s="8"/>
      <c r="CR29" s="72"/>
      <c r="CS29" s="8"/>
    </row>
    <row r="30" spans="3:97" ht="5.25" customHeight="1">
      <c r="C30" s="8"/>
      <c r="D30" s="231" t="s">
        <v>104</v>
      </c>
      <c r="E30" s="231"/>
      <c r="F30" s="231"/>
      <c r="G30" s="231"/>
      <c r="H30" s="231"/>
      <c r="I30" s="231"/>
      <c r="J30" s="231"/>
      <c r="K30" s="231"/>
      <c r="L30" s="231"/>
      <c r="M30" s="231"/>
      <c r="N30" s="231"/>
      <c r="O30" s="231"/>
      <c r="P30" s="231"/>
      <c r="Q30" s="231"/>
      <c r="R30" s="231"/>
      <c r="S30" s="9"/>
      <c r="T30" s="9"/>
      <c r="U30" s="9"/>
      <c r="V30" s="141" t="s">
        <v>2</v>
      </c>
      <c r="W30" s="141"/>
      <c r="X30" s="141"/>
      <c r="Y30" s="141"/>
      <c r="Z30" s="141"/>
      <c r="AA30" s="141"/>
      <c r="AB30" s="141"/>
      <c r="AC30" s="141"/>
      <c r="AD30" s="141"/>
      <c r="AE30" s="8"/>
      <c r="AF30" s="8"/>
      <c r="AG30" s="8"/>
      <c r="AH30" s="8"/>
      <c r="AI30" s="8"/>
      <c r="AJ30" s="8"/>
      <c r="AK30" s="8"/>
      <c r="AL30" s="8"/>
      <c r="AM30" s="8"/>
      <c r="AN30" s="8"/>
      <c r="AO30" s="8"/>
      <c r="AP30" s="8"/>
      <c r="AQ30" s="8"/>
      <c r="AR30" s="8"/>
      <c r="AS30" s="8"/>
      <c r="AT30" s="14"/>
      <c r="AU30" s="14"/>
      <c r="AV30" s="231" t="s">
        <v>3</v>
      </c>
      <c r="AW30" s="231"/>
      <c r="AX30" s="231"/>
      <c r="AY30" s="231"/>
      <c r="AZ30" s="231"/>
      <c r="BA30" s="231"/>
      <c r="BB30" s="231"/>
      <c r="BC30" s="231"/>
      <c r="BD30" s="231"/>
      <c r="BE30" s="231"/>
      <c r="BF30" s="231"/>
      <c r="BG30" s="231"/>
      <c r="BH30" s="231"/>
      <c r="BI30" s="231"/>
      <c r="BJ30" s="14"/>
      <c r="BK30" s="14"/>
      <c r="BL30" s="14"/>
      <c r="BM30" s="14"/>
      <c r="BN30" s="14"/>
      <c r="BO30" s="14"/>
      <c r="BP30" s="14"/>
      <c r="BQ30" s="14"/>
      <c r="BR30" s="8"/>
      <c r="BS30" s="8"/>
      <c r="BT30" s="8"/>
      <c r="BU30" s="8"/>
      <c r="BV30" s="8"/>
      <c r="BW30" s="8"/>
      <c r="BX30" s="8"/>
      <c r="BY30" s="141" t="s">
        <v>4</v>
      </c>
      <c r="BZ30" s="141"/>
      <c r="CA30" s="141"/>
      <c r="CB30" s="141"/>
      <c r="CC30" s="141"/>
      <c r="CD30" s="141"/>
      <c r="CE30" s="141"/>
      <c r="CF30" s="141"/>
      <c r="CG30" s="141"/>
      <c r="CH30" s="141"/>
      <c r="CI30" s="141"/>
      <c r="CJ30" s="141"/>
      <c r="CK30" s="141"/>
      <c r="CL30" s="141"/>
      <c r="CM30" s="8"/>
      <c r="CN30" s="8"/>
      <c r="CO30" s="8"/>
      <c r="CP30" s="8"/>
      <c r="CQ30" s="8"/>
      <c r="CR30" s="72"/>
      <c r="CS30" s="8"/>
    </row>
    <row r="31" spans="3:97" ht="5.25" customHeight="1">
      <c r="C31" s="13"/>
      <c r="D31" s="231"/>
      <c r="E31" s="231"/>
      <c r="F31" s="231"/>
      <c r="G31" s="231"/>
      <c r="H31" s="231"/>
      <c r="I31" s="231"/>
      <c r="J31" s="231"/>
      <c r="K31" s="231"/>
      <c r="L31" s="231"/>
      <c r="M31" s="231"/>
      <c r="N31" s="231"/>
      <c r="O31" s="231"/>
      <c r="P31" s="231"/>
      <c r="Q31" s="231"/>
      <c r="R31" s="231"/>
      <c r="S31" s="12"/>
      <c r="T31" s="9"/>
      <c r="U31" s="16"/>
      <c r="V31" s="141"/>
      <c r="W31" s="141"/>
      <c r="X31" s="141"/>
      <c r="Y31" s="141"/>
      <c r="Z31" s="141"/>
      <c r="AA31" s="141"/>
      <c r="AB31" s="141"/>
      <c r="AC31" s="141"/>
      <c r="AD31" s="141"/>
      <c r="AE31" s="11"/>
      <c r="AF31" s="11"/>
      <c r="AG31" s="11"/>
      <c r="AH31" s="11"/>
      <c r="AI31" s="11"/>
      <c r="AJ31" s="11"/>
      <c r="AK31" s="11"/>
      <c r="AL31" s="8"/>
      <c r="AM31" s="16"/>
      <c r="AN31" s="11"/>
      <c r="AO31" s="11"/>
      <c r="AP31" s="11"/>
      <c r="AQ31" s="11"/>
      <c r="AR31" s="11"/>
      <c r="AS31" s="11"/>
      <c r="AT31" s="18"/>
      <c r="AU31" s="20"/>
      <c r="AV31" s="231"/>
      <c r="AW31" s="231"/>
      <c r="AX31" s="231"/>
      <c r="AY31" s="231"/>
      <c r="AZ31" s="231"/>
      <c r="BA31" s="231"/>
      <c r="BB31" s="231"/>
      <c r="BC31" s="231"/>
      <c r="BD31" s="231"/>
      <c r="BE31" s="231"/>
      <c r="BF31" s="231"/>
      <c r="BG31" s="231"/>
      <c r="BH31" s="231"/>
      <c r="BI31" s="231"/>
      <c r="BJ31" s="18"/>
      <c r="BK31" s="18"/>
      <c r="BL31" s="18"/>
      <c r="BM31" s="18"/>
      <c r="BN31" s="18"/>
      <c r="BO31" s="18"/>
      <c r="BP31" s="18"/>
      <c r="BQ31" s="18"/>
      <c r="BR31" s="11"/>
      <c r="BS31" s="11"/>
      <c r="BT31" s="11"/>
      <c r="BU31" s="11"/>
      <c r="BV31" s="11"/>
      <c r="BW31" s="8"/>
      <c r="BX31" s="16"/>
      <c r="BY31" s="141"/>
      <c r="BZ31" s="141"/>
      <c r="CA31" s="141"/>
      <c r="CB31" s="141"/>
      <c r="CC31" s="141"/>
      <c r="CD31" s="141"/>
      <c r="CE31" s="141"/>
      <c r="CF31" s="141"/>
      <c r="CG31" s="141"/>
      <c r="CH31" s="141"/>
      <c r="CI31" s="141"/>
      <c r="CJ31" s="141"/>
      <c r="CK31" s="141"/>
      <c r="CL31" s="141"/>
      <c r="CM31" s="11"/>
      <c r="CN31" s="19"/>
      <c r="CO31" s="8"/>
      <c r="CP31" s="8"/>
      <c r="CQ31" s="8"/>
      <c r="CR31" s="72"/>
      <c r="CS31" s="8"/>
    </row>
    <row r="32" spans="3:97" ht="11.25" customHeight="1">
      <c r="C32" s="203"/>
      <c r="D32" s="204"/>
      <c r="E32" s="204"/>
      <c r="F32" s="204"/>
      <c r="G32" s="204"/>
      <c r="H32" s="204"/>
      <c r="I32" s="204"/>
      <c r="J32" s="204"/>
      <c r="K32" s="204"/>
      <c r="L32" s="204"/>
      <c r="M32" s="204"/>
      <c r="N32" s="204"/>
      <c r="O32" s="204"/>
      <c r="P32" s="204"/>
      <c r="Q32" s="204"/>
      <c r="R32" s="204"/>
      <c r="S32" s="204"/>
      <c r="T32" s="205"/>
      <c r="U32" s="203"/>
      <c r="V32" s="204"/>
      <c r="W32" s="204"/>
      <c r="X32" s="204"/>
      <c r="Y32" s="204"/>
      <c r="Z32" s="204"/>
      <c r="AA32" s="204"/>
      <c r="AB32" s="204"/>
      <c r="AC32" s="204"/>
      <c r="AD32" s="204"/>
      <c r="AE32" s="204"/>
      <c r="AF32" s="204"/>
      <c r="AG32" s="204"/>
      <c r="AH32" s="204"/>
      <c r="AI32" s="204"/>
      <c r="AJ32" s="204"/>
      <c r="AK32" s="204"/>
      <c r="AL32" s="205"/>
      <c r="AM32" s="215"/>
      <c r="AN32" s="216"/>
      <c r="AO32" s="216"/>
      <c r="AP32" s="216"/>
      <c r="AQ32" s="216"/>
      <c r="AR32" s="216"/>
      <c r="AS32" s="216"/>
      <c r="AT32" s="216"/>
      <c r="AU32" s="216"/>
      <c r="AV32" s="216"/>
      <c r="AW32" s="216"/>
      <c r="AX32" s="216"/>
      <c r="AY32" s="216"/>
      <c r="AZ32" s="216"/>
      <c r="BA32" s="216"/>
      <c r="BB32" s="216"/>
      <c r="BC32" s="216"/>
      <c r="BD32" s="216"/>
      <c r="BE32" s="216"/>
      <c r="BF32" s="216"/>
      <c r="BG32" s="219" t="s">
        <v>141</v>
      </c>
      <c r="BH32" s="219"/>
      <c r="BI32" s="227"/>
      <c r="BJ32" s="227"/>
      <c r="BK32" s="227"/>
      <c r="BL32" s="227"/>
      <c r="BM32" s="227"/>
      <c r="BN32" s="227"/>
      <c r="BO32" s="227"/>
      <c r="BP32" s="227"/>
      <c r="BQ32" s="227"/>
      <c r="BR32" s="227"/>
      <c r="BS32" s="227"/>
      <c r="BT32" s="227"/>
      <c r="BU32" s="227"/>
      <c r="BV32" s="227"/>
      <c r="BW32" s="228"/>
      <c r="BX32" s="203"/>
      <c r="BY32" s="204"/>
      <c r="BZ32" s="204"/>
      <c r="CA32" s="204"/>
      <c r="CB32" s="204"/>
      <c r="CC32" s="204"/>
      <c r="CD32" s="204"/>
      <c r="CE32" s="204"/>
      <c r="CF32" s="204"/>
      <c r="CG32" s="204"/>
      <c r="CH32" s="204"/>
      <c r="CI32" s="204"/>
      <c r="CJ32" s="204"/>
      <c r="CK32" s="204"/>
      <c r="CL32" s="204"/>
      <c r="CM32" s="204"/>
      <c r="CN32" s="205"/>
      <c r="CO32" s="38"/>
      <c r="CP32" s="8"/>
      <c r="CQ32" s="8"/>
      <c r="CR32" s="72"/>
      <c r="CS32" s="8"/>
    </row>
    <row r="33" spans="3:97" ht="5.25" customHeight="1">
      <c r="C33" s="203"/>
      <c r="D33" s="204"/>
      <c r="E33" s="204"/>
      <c r="F33" s="204"/>
      <c r="G33" s="204"/>
      <c r="H33" s="204"/>
      <c r="I33" s="204"/>
      <c r="J33" s="204"/>
      <c r="K33" s="204"/>
      <c r="L33" s="204"/>
      <c r="M33" s="204"/>
      <c r="N33" s="204"/>
      <c r="O33" s="204"/>
      <c r="P33" s="204"/>
      <c r="Q33" s="204"/>
      <c r="R33" s="204"/>
      <c r="S33" s="204"/>
      <c r="T33" s="205"/>
      <c r="U33" s="203"/>
      <c r="V33" s="204"/>
      <c r="W33" s="204"/>
      <c r="X33" s="204"/>
      <c r="Y33" s="204"/>
      <c r="Z33" s="204"/>
      <c r="AA33" s="204"/>
      <c r="AB33" s="204"/>
      <c r="AC33" s="204"/>
      <c r="AD33" s="204"/>
      <c r="AE33" s="204"/>
      <c r="AF33" s="204"/>
      <c r="AG33" s="204"/>
      <c r="AH33" s="204"/>
      <c r="AI33" s="204"/>
      <c r="AJ33" s="204"/>
      <c r="AK33" s="204"/>
      <c r="AL33" s="205"/>
      <c r="AM33" s="215"/>
      <c r="AN33" s="216"/>
      <c r="AO33" s="216"/>
      <c r="AP33" s="216"/>
      <c r="AQ33" s="216"/>
      <c r="AR33" s="216"/>
      <c r="AS33" s="216"/>
      <c r="AT33" s="216"/>
      <c r="AU33" s="216"/>
      <c r="AV33" s="216"/>
      <c r="AW33" s="216"/>
      <c r="AX33" s="216"/>
      <c r="AY33" s="216"/>
      <c r="AZ33" s="216"/>
      <c r="BA33" s="216"/>
      <c r="BB33" s="216"/>
      <c r="BC33" s="216"/>
      <c r="BD33" s="216"/>
      <c r="BE33" s="216"/>
      <c r="BF33" s="216"/>
      <c r="BG33" s="219"/>
      <c r="BH33" s="219"/>
      <c r="BI33" s="227"/>
      <c r="BJ33" s="227"/>
      <c r="BK33" s="227"/>
      <c r="BL33" s="227"/>
      <c r="BM33" s="227"/>
      <c r="BN33" s="227"/>
      <c r="BO33" s="227"/>
      <c r="BP33" s="227"/>
      <c r="BQ33" s="227"/>
      <c r="BR33" s="227"/>
      <c r="BS33" s="227"/>
      <c r="BT33" s="227"/>
      <c r="BU33" s="227"/>
      <c r="BV33" s="227"/>
      <c r="BW33" s="228"/>
      <c r="BX33" s="203"/>
      <c r="BY33" s="204"/>
      <c r="BZ33" s="204"/>
      <c r="CA33" s="204"/>
      <c r="CB33" s="204"/>
      <c r="CC33" s="204"/>
      <c r="CD33" s="204"/>
      <c r="CE33" s="204"/>
      <c r="CF33" s="204"/>
      <c r="CG33" s="204"/>
      <c r="CH33" s="204"/>
      <c r="CI33" s="204"/>
      <c r="CJ33" s="204"/>
      <c r="CK33" s="204"/>
      <c r="CL33" s="204"/>
      <c r="CM33" s="204"/>
      <c r="CN33" s="205"/>
      <c r="CO33" s="38"/>
      <c r="CP33" s="8"/>
      <c r="CQ33" s="8"/>
      <c r="CR33" s="72"/>
      <c r="CS33" s="8"/>
    </row>
    <row r="34" spans="3:97" ht="5.25" customHeight="1">
      <c r="C34" s="203"/>
      <c r="D34" s="204"/>
      <c r="E34" s="204"/>
      <c r="F34" s="204"/>
      <c r="G34" s="204"/>
      <c r="H34" s="204"/>
      <c r="I34" s="204"/>
      <c r="J34" s="204"/>
      <c r="K34" s="204"/>
      <c r="L34" s="204"/>
      <c r="M34" s="204"/>
      <c r="N34" s="204"/>
      <c r="O34" s="204"/>
      <c r="P34" s="204"/>
      <c r="Q34" s="204"/>
      <c r="R34" s="204"/>
      <c r="S34" s="204"/>
      <c r="T34" s="205"/>
      <c r="U34" s="203"/>
      <c r="V34" s="204"/>
      <c r="W34" s="204"/>
      <c r="X34" s="204"/>
      <c r="Y34" s="204"/>
      <c r="Z34" s="204"/>
      <c r="AA34" s="204"/>
      <c r="AB34" s="204"/>
      <c r="AC34" s="204"/>
      <c r="AD34" s="204"/>
      <c r="AE34" s="204"/>
      <c r="AF34" s="204"/>
      <c r="AG34" s="204"/>
      <c r="AH34" s="204"/>
      <c r="AI34" s="204"/>
      <c r="AJ34" s="204"/>
      <c r="AK34" s="204"/>
      <c r="AL34" s="205"/>
      <c r="AM34" s="215"/>
      <c r="AN34" s="216"/>
      <c r="AO34" s="216"/>
      <c r="AP34" s="216"/>
      <c r="AQ34" s="216"/>
      <c r="AR34" s="216"/>
      <c r="AS34" s="216"/>
      <c r="AT34" s="216"/>
      <c r="AU34" s="216"/>
      <c r="AV34" s="216"/>
      <c r="AW34" s="216"/>
      <c r="AX34" s="216"/>
      <c r="AY34" s="216"/>
      <c r="AZ34" s="216"/>
      <c r="BA34" s="216"/>
      <c r="BB34" s="216"/>
      <c r="BC34" s="216"/>
      <c r="BD34" s="216"/>
      <c r="BE34" s="216"/>
      <c r="BF34" s="216"/>
      <c r="BG34" s="219"/>
      <c r="BH34" s="219"/>
      <c r="BI34" s="227"/>
      <c r="BJ34" s="227"/>
      <c r="BK34" s="227"/>
      <c r="BL34" s="227"/>
      <c r="BM34" s="227"/>
      <c r="BN34" s="227"/>
      <c r="BO34" s="227"/>
      <c r="BP34" s="227"/>
      <c r="BQ34" s="227"/>
      <c r="BR34" s="227"/>
      <c r="BS34" s="227"/>
      <c r="BT34" s="227"/>
      <c r="BU34" s="227"/>
      <c r="BV34" s="227"/>
      <c r="BW34" s="228"/>
      <c r="BX34" s="203"/>
      <c r="BY34" s="204"/>
      <c r="BZ34" s="204"/>
      <c r="CA34" s="204"/>
      <c r="CB34" s="204"/>
      <c r="CC34" s="204"/>
      <c r="CD34" s="204"/>
      <c r="CE34" s="204"/>
      <c r="CF34" s="204"/>
      <c r="CG34" s="204"/>
      <c r="CH34" s="204"/>
      <c r="CI34" s="204"/>
      <c r="CJ34" s="204"/>
      <c r="CK34" s="204"/>
      <c r="CL34" s="204"/>
      <c r="CM34" s="204"/>
      <c r="CN34" s="205"/>
      <c r="CO34" s="38"/>
      <c r="CP34" s="10"/>
      <c r="CQ34" s="10"/>
      <c r="CR34" s="72"/>
    </row>
    <row r="35" spans="3:97" ht="5.25" customHeight="1">
      <c r="C35" s="206"/>
      <c r="D35" s="207"/>
      <c r="E35" s="207"/>
      <c r="F35" s="207"/>
      <c r="G35" s="207"/>
      <c r="H35" s="207"/>
      <c r="I35" s="207"/>
      <c r="J35" s="207"/>
      <c r="K35" s="207"/>
      <c r="L35" s="207"/>
      <c r="M35" s="207"/>
      <c r="N35" s="207"/>
      <c r="O35" s="207"/>
      <c r="P35" s="207"/>
      <c r="Q35" s="207"/>
      <c r="R35" s="207"/>
      <c r="S35" s="207"/>
      <c r="T35" s="208"/>
      <c r="U35" s="206"/>
      <c r="V35" s="207"/>
      <c r="W35" s="207"/>
      <c r="X35" s="207"/>
      <c r="Y35" s="207"/>
      <c r="Z35" s="207"/>
      <c r="AA35" s="207"/>
      <c r="AB35" s="207"/>
      <c r="AC35" s="207"/>
      <c r="AD35" s="207"/>
      <c r="AE35" s="207"/>
      <c r="AF35" s="207"/>
      <c r="AG35" s="207"/>
      <c r="AH35" s="207"/>
      <c r="AI35" s="207"/>
      <c r="AJ35" s="207"/>
      <c r="AK35" s="207"/>
      <c r="AL35" s="208"/>
      <c r="AM35" s="217"/>
      <c r="AN35" s="218"/>
      <c r="AO35" s="218"/>
      <c r="AP35" s="218"/>
      <c r="AQ35" s="218"/>
      <c r="AR35" s="218"/>
      <c r="AS35" s="218"/>
      <c r="AT35" s="218"/>
      <c r="AU35" s="218"/>
      <c r="AV35" s="218"/>
      <c r="AW35" s="218"/>
      <c r="AX35" s="218"/>
      <c r="AY35" s="218"/>
      <c r="AZ35" s="218"/>
      <c r="BA35" s="218"/>
      <c r="BB35" s="218"/>
      <c r="BC35" s="218"/>
      <c r="BD35" s="218"/>
      <c r="BE35" s="218"/>
      <c r="BF35" s="218"/>
      <c r="BG35" s="220"/>
      <c r="BH35" s="220"/>
      <c r="BI35" s="229"/>
      <c r="BJ35" s="229"/>
      <c r="BK35" s="229"/>
      <c r="BL35" s="229"/>
      <c r="BM35" s="229"/>
      <c r="BN35" s="229"/>
      <c r="BO35" s="229"/>
      <c r="BP35" s="229"/>
      <c r="BQ35" s="229"/>
      <c r="BR35" s="229"/>
      <c r="BS35" s="229"/>
      <c r="BT35" s="229"/>
      <c r="BU35" s="229"/>
      <c r="BV35" s="229"/>
      <c r="BW35" s="230"/>
      <c r="BX35" s="206"/>
      <c r="BY35" s="207"/>
      <c r="BZ35" s="207"/>
      <c r="CA35" s="207"/>
      <c r="CB35" s="207"/>
      <c r="CC35" s="207"/>
      <c r="CD35" s="207"/>
      <c r="CE35" s="207"/>
      <c r="CF35" s="207"/>
      <c r="CG35" s="207"/>
      <c r="CH35" s="207"/>
      <c r="CI35" s="207"/>
      <c r="CJ35" s="207"/>
      <c r="CK35" s="207"/>
      <c r="CL35" s="207"/>
      <c r="CM35" s="207"/>
      <c r="CN35" s="208"/>
      <c r="CO35" s="38"/>
      <c r="CP35" s="10"/>
      <c r="CQ35" s="10"/>
      <c r="CR35" s="72"/>
    </row>
    <row r="36" spans="3:97" ht="5.25" customHeight="1">
      <c r="C36" s="14"/>
      <c r="D36" s="231" t="s">
        <v>5</v>
      </c>
      <c r="E36" s="231"/>
      <c r="F36" s="231"/>
      <c r="G36" s="231"/>
      <c r="H36" s="231"/>
      <c r="I36" s="231"/>
      <c r="J36" s="231"/>
      <c r="K36" s="231"/>
      <c r="L36" s="231"/>
      <c r="M36" s="231"/>
      <c r="N36" s="231"/>
      <c r="O36" s="231"/>
      <c r="P36" s="231"/>
      <c r="Q36" s="231"/>
      <c r="R36" s="231"/>
      <c r="S36" s="231"/>
      <c r="T36" s="231"/>
      <c r="U36" s="231"/>
      <c r="V36" s="231"/>
      <c r="W36" s="231"/>
      <c r="X36" s="231"/>
      <c r="Y36" s="231"/>
      <c r="Z36" s="231"/>
      <c r="AA36" s="231"/>
      <c r="AB36" s="231"/>
      <c r="AC36" s="231"/>
      <c r="AD36" s="231"/>
      <c r="AE36" s="231"/>
      <c r="AF36" s="231"/>
      <c r="AG36" s="231"/>
      <c r="AH36" s="231"/>
      <c r="AI36" s="231"/>
      <c r="AJ36" s="231"/>
      <c r="AK36" s="231"/>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8"/>
      <c r="CQ36" s="8"/>
      <c r="CR36" s="72"/>
      <c r="CS36" s="8"/>
    </row>
    <row r="37" spans="3:97" ht="5.25" customHeight="1">
      <c r="C37" s="16"/>
      <c r="D37" s="231"/>
      <c r="E37" s="231"/>
      <c r="F37" s="231"/>
      <c r="G37" s="231"/>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c r="AE37" s="231"/>
      <c r="AF37" s="231"/>
      <c r="AG37" s="231"/>
      <c r="AH37" s="231"/>
      <c r="AI37" s="231"/>
      <c r="AJ37" s="231"/>
      <c r="AK37" s="231"/>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21"/>
      <c r="CO37" s="14"/>
      <c r="CP37" s="8"/>
      <c r="CQ37" s="8"/>
      <c r="CR37" s="72"/>
      <c r="CS37" s="8"/>
    </row>
    <row r="38" spans="3:97" ht="5.25" customHeight="1">
      <c r="C38" s="209"/>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1"/>
      <c r="CO38" s="43"/>
      <c r="CP38" s="8"/>
      <c r="CQ38" s="8"/>
      <c r="CR38" s="72"/>
      <c r="CS38" s="8"/>
    </row>
    <row r="39" spans="3:97" ht="5.25" customHeight="1">
      <c r="C39" s="209"/>
      <c r="D39" s="210"/>
      <c r="E39" s="210"/>
      <c r="F39" s="210"/>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1"/>
      <c r="CO39" s="43"/>
      <c r="CP39" s="8"/>
      <c r="CQ39" s="8"/>
      <c r="CR39" s="72"/>
      <c r="CS39" s="8"/>
    </row>
    <row r="40" spans="3:97" ht="5.25" customHeight="1">
      <c r="C40" s="209"/>
      <c r="D40" s="210"/>
      <c r="E40" s="210"/>
      <c r="F40" s="210"/>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1"/>
      <c r="CO40" s="43"/>
      <c r="CP40" s="8"/>
      <c r="CQ40" s="8"/>
      <c r="CR40" s="72"/>
      <c r="CS40" s="8"/>
    </row>
    <row r="41" spans="3:97" ht="5.25" customHeight="1">
      <c r="C41" s="209"/>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1"/>
      <c r="CO41" s="43"/>
      <c r="CP41" s="8"/>
      <c r="CQ41" s="8"/>
      <c r="CR41" s="72"/>
      <c r="CS41" s="8"/>
    </row>
    <row r="42" spans="3:97" ht="5.25" customHeight="1">
      <c r="C42" s="209"/>
      <c r="D42" s="210"/>
      <c r="E42" s="210"/>
      <c r="F42" s="210"/>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1"/>
      <c r="CO42" s="43"/>
      <c r="CP42" s="8"/>
      <c r="CQ42" s="8"/>
      <c r="CR42" s="72"/>
      <c r="CS42" s="8"/>
    </row>
    <row r="43" spans="3:97" ht="5.25" customHeight="1">
      <c r="C43" s="212"/>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c r="BQ43" s="213"/>
      <c r="BR43" s="213"/>
      <c r="BS43" s="213"/>
      <c r="BT43" s="213"/>
      <c r="BU43" s="213"/>
      <c r="BV43" s="213"/>
      <c r="BW43" s="213"/>
      <c r="BX43" s="213"/>
      <c r="BY43" s="213"/>
      <c r="BZ43" s="213"/>
      <c r="CA43" s="213"/>
      <c r="CB43" s="213"/>
      <c r="CC43" s="213"/>
      <c r="CD43" s="213"/>
      <c r="CE43" s="213"/>
      <c r="CF43" s="213"/>
      <c r="CG43" s="213"/>
      <c r="CH43" s="213"/>
      <c r="CI43" s="213"/>
      <c r="CJ43" s="213"/>
      <c r="CK43" s="213"/>
      <c r="CL43" s="213"/>
      <c r="CM43" s="213"/>
      <c r="CN43" s="214"/>
      <c r="CO43" s="43"/>
      <c r="CP43" s="10"/>
      <c r="CQ43" s="10"/>
      <c r="CR43" s="72"/>
    </row>
    <row r="44" spans="3:97" ht="5.25" customHeight="1">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4"/>
      <c r="CP44" s="10"/>
      <c r="CQ44" s="10"/>
      <c r="CR44" s="72"/>
    </row>
    <row r="45" spans="3:97">
      <c r="C45" s="291" t="s">
        <v>6</v>
      </c>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c r="AF45" s="291"/>
      <c r="AG45" s="291"/>
      <c r="AH45" s="291"/>
      <c r="AI45" s="291"/>
      <c r="AJ45" s="291"/>
      <c r="AK45" s="291"/>
      <c r="AL45" s="291"/>
      <c r="AM45" s="291"/>
      <c r="AN45" s="291"/>
      <c r="AO45" s="291"/>
      <c r="AP45" s="291"/>
      <c r="AQ45" s="291"/>
      <c r="AR45" s="291"/>
      <c r="AS45" s="291"/>
      <c r="AT45" s="291"/>
      <c r="AU45" s="291"/>
      <c r="AV45" s="291"/>
      <c r="AW45" s="291"/>
      <c r="AX45" s="291"/>
      <c r="AY45" s="291"/>
      <c r="AZ45" s="291"/>
      <c r="BA45" s="291"/>
      <c r="BB45" s="291"/>
      <c r="BC45" s="291"/>
      <c r="BD45" s="291"/>
      <c r="BE45" s="291"/>
      <c r="BF45" s="291"/>
      <c r="BG45" s="291"/>
      <c r="BH45" s="291"/>
      <c r="BI45" s="291"/>
      <c r="BJ45" s="291"/>
      <c r="BK45" s="291"/>
      <c r="BL45" s="291"/>
      <c r="BM45" s="291"/>
      <c r="BN45" s="291"/>
      <c r="BO45" s="291"/>
      <c r="BP45" s="291"/>
      <c r="BQ45" s="291"/>
      <c r="BR45" s="291"/>
      <c r="BS45" s="291"/>
      <c r="BT45" s="291"/>
      <c r="BU45" s="291"/>
      <c r="BV45" s="291"/>
      <c r="BW45" s="291"/>
      <c r="BX45" s="291"/>
      <c r="BY45" s="291"/>
      <c r="BZ45" s="291"/>
      <c r="CA45" s="291"/>
      <c r="CB45" s="291"/>
      <c r="CC45" s="291"/>
      <c r="CD45" s="291"/>
      <c r="CE45" s="291"/>
      <c r="CF45" s="291"/>
      <c r="CG45" s="291"/>
      <c r="CH45" s="291"/>
      <c r="CI45" s="291"/>
      <c r="CJ45" s="291"/>
      <c r="CK45" s="291"/>
      <c r="CL45" s="291"/>
      <c r="CM45" s="291"/>
      <c r="CN45" s="291"/>
      <c r="CO45" s="35"/>
      <c r="CP45" s="10"/>
      <c r="CQ45" s="10"/>
      <c r="CR45" s="72"/>
    </row>
    <row r="46" spans="3:97" ht="5.25" customHeight="1">
      <c r="C46" s="8"/>
      <c r="D46" s="141" t="s">
        <v>7</v>
      </c>
      <c r="E46" s="141"/>
      <c r="F46" s="141"/>
      <c r="G46" s="141"/>
      <c r="H46" s="141"/>
      <c r="I46" s="141"/>
      <c r="J46" s="141"/>
      <c r="K46" s="141"/>
      <c r="L46" s="141"/>
      <c r="M46" s="9"/>
      <c r="N46" s="9"/>
      <c r="O46" s="9"/>
      <c r="P46" s="9"/>
      <c r="Q46" s="9"/>
      <c r="R46" s="9"/>
      <c r="S46" s="9"/>
      <c r="T46" s="9"/>
      <c r="U46" s="9"/>
      <c r="V46" s="9"/>
      <c r="W46" s="141" t="s">
        <v>8</v>
      </c>
      <c r="X46" s="141"/>
      <c r="Y46" s="141"/>
      <c r="Z46" s="141"/>
      <c r="AA46" s="141"/>
      <c r="AB46" s="141"/>
      <c r="AC46" s="141"/>
      <c r="AD46" s="141"/>
      <c r="AE46" s="141"/>
      <c r="AF46" s="8"/>
      <c r="AG46" s="8"/>
      <c r="AH46" s="8"/>
      <c r="AI46" s="8"/>
      <c r="AJ46" s="8"/>
      <c r="AK46" s="8"/>
      <c r="AL46" s="8"/>
      <c r="AM46" s="8"/>
      <c r="AN46" s="8"/>
      <c r="AO46" s="8"/>
      <c r="AP46" s="8"/>
      <c r="AQ46" s="8"/>
      <c r="AR46" s="8"/>
      <c r="AS46" s="8"/>
      <c r="AT46" s="14"/>
      <c r="AU46" s="14"/>
      <c r="AW46" s="8"/>
      <c r="AX46" s="8"/>
      <c r="AY46" s="8"/>
      <c r="AZ46" s="8"/>
      <c r="BA46" s="8"/>
      <c r="BB46" s="231" t="s">
        <v>9</v>
      </c>
      <c r="BC46" s="231"/>
      <c r="BD46" s="231"/>
      <c r="BE46" s="231"/>
      <c r="BF46" s="231"/>
      <c r="BG46" s="231"/>
      <c r="BH46" s="231"/>
      <c r="BI46" s="231"/>
      <c r="BJ46" s="231"/>
      <c r="BK46" s="231"/>
      <c r="BL46" s="231"/>
      <c r="BM46" s="231"/>
      <c r="BN46" s="231"/>
      <c r="BO46" s="14"/>
      <c r="BP46" s="14"/>
      <c r="BQ46" s="14"/>
      <c r="BS46" s="8"/>
      <c r="BT46" s="8"/>
      <c r="BU46" s="8"/>
      <c r="BW46" s="141" t="s">
        <v>10</v>
      </c>
      <c r="BX46" s="141"/>
      <c r="BY46" s="141"/>
      <c r="BZ46" s="141"/>
      <c r="CA46" s="141"/>
      <c r="CB46" s="141"/>
      <c r="CC46" s="141"/>
      <c r="CD46" s="141"/>
      <c r="CE46" s="141"/>
      <c r="CF46" s="141"/>
      <c r="CG46" s="141"/>
      <c r="CH46" s="141"/>
      <c r="CI46" s="141"/>
      <c r="CJ46" s="141"/>
      <c r="CK46" s="141"/>
      <c r="CL46" s="141"/>
      <c r="CM46" s="141"/>
      <c r="CN46" s="8"/>
      <c r="CO46" s="8"/>
      <c r="CP46" s="10"/>
      <c r="CQ46" s="10"/>
      <c r="CR46" s="72"/>
    </row>
    <row r="47" spans="3:97" ht="5.25" customHeight="1">
      <c r="C47" s="13"/>
      <c r="D47" s="141"/>
      <c r="E47" s="141"/>
      <c r="F47" s="141"/>
      <c r="G47" s="141"/>
      <c r="H47" s="141"/>
      <c r="I47" s="141"/>
      <c r="J47" s="141"/>
      <c r="K47" s="141"/>
      <c r="L47" s="141"/>
      <c r="M47" s="12"/>
      <c r="N47" s="12"/>
      <c r="O47" s="12"/>
      <c r="P47" s="12"/>
      <c r="Q47" s="12"/>
      <c r="R47" s="12"/>
      <c r="S47" s="87"/>
      <c r="T47" s="87"/>
      <c r="U47" s="88"/>
      <c r="V47" s="16"/>
      <c r="W47" s="141"/>
      <c r="X47" s="141"/>
      <c r="Y47" s="141"/>
      <c r="Z47" s="141"/>
      <c r="AA47" s="141"/>
      <c r="AB47" s="141"/>
      <c r="AC47" s="141"/>
      <c r="AD47" s="141"/>
      <c r="AE47" s="141"/>
      <c r="AF47" s="11"/>
      <c r="AG47" s="11"/>
      <c r="AH47" s="11"/>
      <c r="AI47" s="11"/>
      <c r="AJ47" s="11"/>
      <c r="AK47" s="11"/>
      <c r="AL47" s="11"/>
      <c r="AM47" s="11"/>
      <c r="AN47" s="11"/>
      <c r="AO47" s="11"/>
      <c r="AP47" s="11"/>
      <c r="AQ47" s="11"/>
      <c r="AR47" s="11"/>
      <c r="AS47" s="11"/>
      <c r="AT47" s="18"/>
      <c r="AU47" s="18"/>
      <c r="AV47" s="11"/>
      <c r="AW47" s="11"/>
      <c r="AX47" s="11"/>
      <c r="AY47" s="11"/>
      <c r="AZ47" s="8"/>
      <c r="BA47" s="13"/>
      <c r="BB47" s="231"/>
      <c r="BC47" s="231"/>
      <c r="BD47" s="231"/>
      <c r="BE47" s="231"/>
      <c r="BF47" s="231"/>
      <c r="BG47" s="231"/>
      <c r="BH47" s="231"/>
      <c r="BI47" s="231"/>
      <c r="BJ47" s="231"/>
      <c r="BK47" s="231"/>
      <c r="BL47" s="231"/>
      <c r="BM47" s="231"/>
      <c r="BN47" s="231"/>
      <c r="BO47" s="18"/>
      <c r="BP47" s="18"/>
      <c r="BQ47" s="25"/>
      <c r="BR47" s="11"/>
      <c r="BS47" s="11"/>
      <c r="BT47" s="11"/>
      <c r="BV47" s="16"/>
      <c r="BW47" s="141"/>
      <c r="BX47" s="141"/>
      <c r="BY47" s="141"/>
      <c r="BZ47" s="141"/>
      <c r="CA47" s="141"/>
      <c r="CB47" s="141"/>
      <c r="CC47" s="141"/>
      <c r="CD47" s="141"/>
      <c r="CE47" s="141"/>
      <c r="CF47" s="141"/>
      <c r="CG47" s="141"/>
      <c r="CH47" s="141"/>
      <c r="CI47" s="141"/>
      <c r="CJ47" s="141"/>
      <c r="CK47" s="141"/>
      <c r="CL47" s="141"/>
      <c r="CM47" s="141"/>
      <c r="CN47" s="19"/>
      <c r="CO47" s="8"/>
      <c r="CP47" s="10"/>
      <c r="CQ47" s="10"/>
      <c r="CR47" s="72"/>
    </row>
    <row r="48" spans="3:97" ht="9" customHeight="1">
      <c r="C48" s="203" t="s">
        <v>11</v>
      </c>
      <c r="D48" s="204"/>
      <c r="E48" s="204"/>
      <c r="F48" s="204"/>
      <c r="G48" s="204"/>
      <c r="H48" s="204"/>
      <c r="I48" s="204"/>
      <c r="J48" s="204"/>
      <c r="K48" s="204"/>
      <c r="L48" s="204"/>
      <c r="M48" s="204"/>
      <c r="N48" s="204"/>
      <c r="O48" s="204"/>
      <c r="P48" s="204"/>
      <c r="Q48" s="204"/>
      <c r="R48" s="204"/>
      <c r="S48" s="204"/>
      <c r="T48" s="204"/>
      <c r="U48" s="205"/>
      <c r="V48" s="203"/>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c r="AT48" s="204"/>
      <c r="AU48" s="204"/>
      <c r="AV48" s="204"/>
      <c r="AW48" s="204"/>
      <c r="AX48" s="204"/>
      <c r="AY48" s="204"/>
      <c r="AZ48" s="205"/>
      <c r="BA48" s="203"/>
      <c r="BB48" s="204"/>
      <c r="BC48" s="204"/>
      <c r="BD48" s="204"/>
      <c r="BE48" s="204"/>
      <c r="BF48" s="204"/>
      <c r="BG48" s="204"/>
      <c r="BH48" s="204"/>
      <c r="BI48" s="204"/>
      <c r="BJ48" s="204"/>
      <c r="BK48" s="204"/>
      <c r="BL48" s="204"/>
      <c r="BM48" s="204"/>
      <c r="BN48" s="204"/>
      <c r="BO48" s="204"/>
      <c r="BP48" s="204"/>
      <c r="BQ48" s="204"/>
      <c r="BR48" s="204"/>
      <c r="BS48" s="204"/>
      <c r="BT48" s="204"/>
      <c r="BU48" s="204"/>
      <c r="BV48" s="304">
        <f>IF(C48='Datos Formularios'!A3,'Datos Formularios'!E2,VLOOKUP(C48,'Datos Formularios'!A3:$E$58,5,FALSE))</f>
        <v>0</v>
      </c>
      <c r="BW48" s="305"/>
      <c r="BX48" s="305"/>
      <c r="BY48" s="305"/>
      <c r="BZ48" s="305"/>
      <c r="CA48" s="305"/>
      <c r="CB48" s="305"/>
      <c r="CC48" s="305"/>
      <c r="CD48" s="305"/>
      <c r="CE48" s="305"/>
      <c r="CF48" s="305"/>
      <c r="CG48" s="305"/>
      <c r="CH48" s="305"/>
      <c r="CI48" s="305"/>
      <c r="CJ48" s="305"/>
      <c r="CK48" s="305"/>
      <c r="CL48" s="305"/>
      <c r="CM48" s="305"/>
      <c r="CN48" s="306"/>
      <c r="CO48" s="44"/>
      <c r="CP48" s="10"/>
      <c r="CQ48" s="10"/>
      <c r="CR48" s="72"/>
    </row>
    <row r="49" spans="3:97" ht="5.25" customHeight="1">
      <c r="C49" s="203"/>
      <c r="D49" s="204"/>
      <c r="E49" s="204"/>
      <c r="F49" s="204"/>
      <c r="G49" s="204"/>
      <c r="H49" s="204"/>
      <c r="I49" s="204"/>
      <c r="J49" s="204"/>
      <c r="K49" s="204"/>
      <c r="L49" s="204"/>
      <c r="M49" s="204"/>
      <c r="N49" s="204"/>
      <c r="O49" s="204"/>
      <c r="P49" s="204"/>
      <c r="Q49" s="204"/>
      <c r="R49" s="204"/>
      <c r="S49" s="204"/>
      <c r="T49" s="204"/>
      <c r="U49" s="205"/>
      <c r="V49" s="203"/>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c r="AT49" s="204"/>
      <c r="AU49" s="204"/>
      <c r="AV49" s="204"/>
      <c r="AW49" s="204"/>
      <c r="AX49" s="204"/>
      <c r="AY49" s="204"/>
      <c r="AZ49" s="205"/>
      <c r="BA49" s="203"/>
      <c r="BB49" s="204"/>
      <c r="BC49" s="204"/>
      <c r="BD49" s="204"/>
      <c r="BE49" s="204"/>
      <c r="BF49" s="204"/>
      <c r="BG49" s="204"/>
      <c r="BH49" s="204"/>
      <c r="BI49" s="204"/>
      <c r="BJ49" s="204"/>
      <c r="BK49" s="204"/>
      <c r="BL49" s="204"/>
      <c r="BM49" s="204"/>
      <c r="BN49" s="204"/>
      <c r="BO49" s="204"/>
      <c r="BP49" s="204"/>
      <c r="BQ49" s="204"/>
      <c r="BR49" s="204"/>
      <c r="BS49" s="204"/>
      <c r="BT49" s="204"/>
      <c r="BU49" s="204"/>
      <c r="BV49" s="304"/>
      <c r="BW49" s="305"/>
      <c r="BX49" s="305"/>
      <c r="BY49" s="305"/>
      <c r="BZ49" s="305"/>
      <c r="CA49" s="305"/>
      <c r="CB49" s="305"/>
      <c r="CC49" s="305"/>
      <c r="CD49" s="305"/>
      <c r="CE49" s="305"/>
      <c r="CF49" s="305"/>
      <c r="CG49" s="305"/>
      <c r="CH49" s="305"/>
      <c r="CI49" s="305"/>
      <c r="CJ49" s="305"/>
      <c r="CK49" s="305"/>
      <c r="CL49" s="305"/>
      <c r="CM49" s="305"/>
      <c r="CN49" s="306"/>
      <c r="CO49" s="44"/>
      <c r="CP49" s="10"/>
      <c r="CQ49" s="10"/>
      <c r="CR49" s="72"/>
    </row>
    <row r="50" spans="3:97" ht="5.25" customHeight="1">
      <c r="C50" s="203"/>
      <c r="D50" s="204"/>
      <c r="E50" s="204"/>
      <c r="F50" s="204"/>
      <c r="G50" s="204"/>
      <c r="H50" s="204"/>
      <c r="I50" s="204"/>
      <c r="J50" s="204"/>
      <c r="K50" s="204"/>
      <c r="L50" s="204"/>
      <c r="M50" s="204"/>
      <c r="N50" s="204"/>
      <c r="O50" s="204"/>
      <c r="P50" s="204"/>
      <c r="Q50" s="204"/>
      <c r="R50" s="204"/>
      <c r="S50" s="204"/>
      <c r="T50" s="204"/>
      <c r="U50" s="205"/>
      <c r="V50" s="203"/>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c r="AT50" s="204"/>
      <c r="AU50" s="204"/>
      <c r="AV50" s="204"/>
      <c r="AW50" s="204"/>
      <c r="AX50" s="204"/>
      <c r="AY50" s="204"/>
      <c r="AZ50" s="205"/>
      <c r="BA50" s="203"/>
      <c r="BB50" s="204"/>
      <c r="BC50" s="204"/>
      <c r="BD50" s="204"/>
      <c r="BE50" s="204"/>
      <c r="BF50" s="204"/>
      <c r="BG50" s="204"/>
      <c r="BH50" s="204"/>
      <c r="BI50" s="204"/>
      <c r="BJ50" s="204"/>
      <c r="BK50" s="204"/>
      <c r="BL50" s="204"/>
      <c r="BM50" s="204"/>
      <c r="BN50" s="204"/>
      <c r="BO50" s="204"/>
      <c r="BP50" s="204"/>
      <c r="BQ50" s="204"/>
      <c r="BR50" s="204"/>
      <c r="BS50" s="204"/>
      <c r="BT50" s="204"/>
      <c r="BU50" s="204"/>
      <c r="BV50" s="304"/>
      <c r="BW50" s="305"/>
      <c r="BX50" s="305"/>
      <c r="BY50" s="305"/>
      <c r="BZ50" s="305"/>
      <c r="CA50" s="305"/>
      <c r="CB50" s="305"/>
      <c r="CC50" s="305"/>
      <c r="CD50" s="305"/>
      <c r="CE50" s="305"/>
      <c r="CF50" s="305"/>
      <c r="CG50" s="305"/>
      <c r="CH50" s="305"/>
      <c r="CI50" s="305"/>
      <c r="CJ50" s="305"/>
      <c r="CK50" s="305"/>
      <c r="CL50" s="305"/>
      <c r="CM50" s="305"/>
      <c r="CN50" s="306"/>
      <c r="CO50" s="44"/>
      <c r="CP50" s="10"/>
      <c r="CQ50" s="10"/>
      <c r="CR50" s="72"/>
    </row>
    <row r="51" spans="3:97" ht="5.25" customHeight="1">
      <c r="C51" s="203"/>
      <c r="D51" s="204"/>
      <c r="E51" s="204"/>
      <c r="F51" s="204"/>
      <c r="G51" s="204"/>
      <c r="H51" s="204"/>
      <c r="I51" s="204"/>
      <c r="J51" s="204"/>
      <c r="K51" s="204"/>
      <c r="L51" s="204"/>
      <c r="M51" s="204"/>
      <c r="N51" s="204"/>
      <c r="O51" s="204"/>
      <c r="P51" s="204"/>
      <c r="Q51" s="204"/>
      <c r="R51" s="204"/>
      <c r="S51" s="204"/>
      <c r="T51" s="204"/>
      <c r="U51" s="205"/>
      <c r="V51" s="203"/>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c r="AT51" s="204"/>
      <c r="AU51" s="204"/>
      <c r="AV51" s="204"/>
      <c r="AW51" s="204"/>
      <c r="AX51" s="204"/>
      <c r="AY51" s="204"/>
      <c r="AZ51" s="205"/>
      <c r="BA51" s="203"/>
      <c r="BB51" s="204"/>
      <c r="BC51" s="204"/>
      <c r="BD51" s="204"/>
      <c r="BE51" s="204"/>
      <c r="BF51" s="204"/>
      <c r="BG51" s="204"/>
      <c r="BH51" s="204"/>
      <c r="BI51" s="204"/>
      <c r="BJ51" s="204"/>
      <c r="BK51" s="204"/>
      <c r="BL51" s="204"/>
      <c r="BM51" s="204"/>
      <c r="BN51" s="204"/>
      <c r="BO51" s="204"/>
      <c r="BP51" s="204"/>
      <c r="BQ51" s="204"/>
      <c r="BR51" s="204"/>
      <c r="BS51" s="204"/>
      <c r="BT51" s="204"/>
      <c r="BU51" s="204"/>
      <c r="BV51" s="304"/>
      <c r="BW51" s="305"/>
      <c r="BX51" s="305"/>
      <c r="BY51" s="305"/>
      <c r="BZ51" s="305"/>
      <c r="CA51" s="305"/>
      <c r="CB51" s="305"/>
      <c r="CC51" s="305"/>
      <c r="CD51" s="305"/>
      <c r="CE51" s="305"/>
      <c r="CF51" s="305"/>
      <c r="CG51" s="305"/>
      <c r="CH51" s="305"/>
      <c r="CI51" s="305"/>
      <c r="CJ51" s="305"/>
      <c r="CK51" s="305"/>
      <c r="CL51" s="305"/>
      <c r="CM51" s="305"/>
      <c r="CN51" s="306"/>
      <c r="CO51" s="44"/>
      <c r="CP51" s="10"/>
      <c r="CQ51" s="10"/>
      <c r="CR51" s="72"/>
    </row>
    <row r="52" spans="3:97" ht="5.25" customHeight="1">
      <c r="C52" s="206"/>
      <c r="D52" s="207"/>
      <c r="E52" s="207"/>
      <c r="F52" s="207"/>
      <c r="G52" s="207"/>
      <c r="H52" s="207"/>
      <c r="I52" s="207"/>
      <c r="J52" s="207"/>
      <c r="K52" s="207"/>
      <c r="L52" s="207"/>
      <c r="M52" s="207"/>
      <c r="N52" s="207"/>
      <c r="O52" s="207"/>
      <c r="P52" s="207"/>
      <c r="Q52" s="207"/>
      <c r="R52" s="207"/>
      <c r="S52" s="207"/>
      <c r="T52" s="207"/>
      <c r="U52" s="208"/>
      <c r="V52" s="206"/>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8"/>
      <c r="BA52" s="206"/>
      <c r="BB52" s="207"/>
      <c r="BC52" s="207"/>
      <c r="BD52" s="207"/>
      <c r="BE52" s="207"/>
      <c r="BF52" s="207"/>
      <c r="BG52" s="207"/>
      <c r="BH52" s="207"/>
      <c r="BI52" s="207"/>
      <c r="BJ52" s="207"/>
      <c r="BK52" s="207"/>
      <c r="BL52" s="207"/>
      <c r="BM52" s="207"/>
      <c r="BN52" s="207"/>
      <c r="BO52" s="207"/>
      <c r="BP52" s="207"/>
      <c r="BQ52" s="207"/>
      <c r="BR52" s="207"/>
      <c r="BS52" s="207"/>
      <c r="BT52" s="207"/>
      <c r="BU52" s="207"/>
      <c r="BV52" s="307"/>
      <c r="BW52" s="308"/>
      <c r="BX52" s="308"/>
      <c r="BY52" s="308"/>
      <c r="BZ52" s="308"/>
      <c r="CA52" s="308"/>
      <c r="CB52" s="308"/>
      <c r="CC52" s="308"/>
      <c r="CD52" s="308"/>
      <c r="CE52" s="308"/>
      <c r="CF52" s="308"/>
      <c r="CG52" s="308"/>
      <c r="CH52" s="308"/>
      <c r="CI52" s="308"/>
      <c r="CJ52" s="308"/>
      <c r="CK52" s="308"/>
      <c r="CL52" s="308"/>
      <c r="CM52" s="308"/>
      <c r="CN52" s="309"/>
      <c r="CO52" s="44"/>
      <c r="CP52" s="10"/>
      <c r="CQ52" s="10"/>
      <c r="CR52" s="72"/>
    </row>
    <row r="53" spans="3:97" ht="5.25" customHeight="1">
      <c r="C53" s="8"/>
      <c r="D53" s="141" t="s">
        <v>62</v>
      </c>
      <c r="E53" s="141"/>
      <c r="F53" s="141"/>
      <c r="G53" s="141"/>
      <c r="H53" s="141"/>
      <c r="I53" s="141"/>
      <c r="J53" s="141"/>
      <c r="K53" s="141"/>
      <c r="L53" s="141"/>
      <c r="M53" s="141"/>
      <c r="N53" s="141"/>
      <c r="O53" s="141"/>
      <c r="P53" s="141"/>
      <c r="Q53" s="141"/>
      <c r="R53" s="8"/>
      <c r="S53" s="8"/>
      <c r="T53" s="9"/>
      <c r="U53" s="9"/>
      <c r="V53" s="9"/>
      <c r="W53" s="9"/>
      <c r="X53" s="14"/>
      <c r="Y53" s="14"/>
      <c r="Z53" s="141" t="s">
        <v>26</v>
      </c>
      <c r="AA53" s="141"/>
      <c r="AB53" s="141"/>
      <c r="AC53" s="141"/>
      <c r="AD53" s="141"/>
      <c r="AE53" s="141"/>
      <c r="AF53" s="141"/>
      <c r="AG53" s="141"/>
      <c r="AH53" s="141"/>
      <c r="AI53" s="141"/>
      <c r="AJ53" s="141"/>
      <c r="AK53" s="141"/>
      <c r="AL53" s="141"/>
      <c r="AM53" s="8"/>
      <c r="AN53" s="8"/>
      <c r="AO53" s="8"/>
      <c r="AP53" s="8"/>
      <c r="AQ53" s="8"/>
      <c r="AR53" s="8"/>
      <c r="AS53" s="8"/>
      <c r="AT53" s="14"/>
      <c r="AU53" s="14"/>
      <c r="AV53" s="231" t="s">
        <v>27</v>
      </c>
      <c r="AW53" s="231"/>
      <c r="AX53" s="231"/>
      <c r="AY53" s="231"/>
      <c r="AZ53" s="231"/>
      <c r="BA53" s="231"/>
      <c r="BB53" s="231"/>
      <c r="BC53" s="231"/>
      <c r="BD53" s="231"/>
      <c r="BE53" s="231"/>
      <c r="BF53" s="231"/>
      <c r="BG53" s="231"/>
      <c r="BH53" s="231"/>
      <c r="BI53" s="231"/>
      <c r="BJ53" s="231"/>
      <c r="BK53" s="231"/>
      <c r="BL53" s="231"/>
      <c r="BM53" s="231"/>
      <c r="BN53" s="231"/>
      <c r="BO53" s="231"/>
      <c r="BP53" s="231"/>
      <c r="BQ53" s="231"/>
      <c r="BR53" s="231"/>
      <c r="BS53" s="231"/>
      <c r="BT53" s="231"/>
      <c r="BU53" s="231"/>
      <c r="BV53" s="8"/>
      <c r="BW53" s="8"/>
      <c r="BX53" s="8"/>
      <c r="BY53" s="8"/>
      <c r="BZ53" s="8"/>
      <c r="CA53" s="8"/>
      <c r="CB53" s="8"/>
      <c r="CC53" s="8"/>
      <c r="CD53" s="8"/>
      <c r="CE53" s="8"/>
      <c r="CF53" s="8"/>
      <c r="CG53" s="8"/>
      <c r="CH53" s="8"/>
      <c r="CI53" s="8"/>
      <c r="CJ53" s="8"/>
      <c r="CK53" s="8"/>
      <c r="CL53" s="8"/>
      <c r="CM53" s="8"/>
      <c r="CN53" s="8"/>
      <c r="CO53" s="8"/>
      <c r="CP53" s="10"/>
      <c r="CQ53" s="10"/>
      <c r="CR53" s="72"/>
    </row>
    <row r="54" spans="3:97" ht="5.25" customHeight="1">
      <c r="C54" s="13"/>
      <c r="D54" s="141"/>
      <c r="E54" s="141"/>
      <c r="F54" s="141"/>
      <c r="G54" s="141"/>
      <c r="H54" s="141"/>
      <c r="I54" s="141"/>
      <c r="J54" s="141"/>
      <c r="K54" s="141"/>
      <c r="L54" s="141"/>
      <c r="M54" s="141"/>
      <c r="N54" s="141"/>
      <c r="O54" s="141"/>
      <c r="P54" s="141"/>
      <c r="Q54" s="141"/>
      <c r="R54" s="8"/>
      <c r="S54" s="8"/>
      <c r="T54" s="12"/>
      <c r="U54" s="12"/>
      <c r="V54" s="12"/>
      <c r="W54" s="12"/>
      <c r="X54" s="14"/>
      <c r="Y54" s="16"/>
      <c r="Z54" s="141"/>
      <c r="AA54" s="141"/>
      <c r="AB54" s="141"/>
      <c r="AC54" s="141"/>
      <c r="AD54" s="141"/>
      <c r="AE54" s="141"/>
      <c r="AF54" s="141"/>
      <c r="AG54" s="141"/>
      <c r="AH54" s="141"/>
      <c r="AI54" s="141"/>
      <c r="AJ54" s="141"/>
      <c r="AK54" s="141"/>
      <c r="AL54" s="141"/>
      <c r="AM54" s="11"/>
      <c r="AN54" s="11"/>
      <c r="AO54" s="11"/>
      <c r="AP54" s="11"/>
      <c r="AQ54" s="11"/>
      <c r="AR54" s="11"/>
      <c r="AS54" s="11"/>
      <c r="AT54" s="14"/>
      <c r="AU54" s="16"/>
      <c r="AV54" s="231"/>
      <c r="AW54" s="231"/>
      <c r="AX54" s="231"/>
      <c r="AY54" s="231"/>
      <c r="AZ54" s="231"/>
      <c r="BA54" s="231"/>
      <c r="BB54" s="231"/>
      <c r="BC54" s="231"/>
      <c r="BD54" s="231"/>
      <c r="BE54" s="231"/>
      <c r="BF54" s="231"/>
      <c r="BG54" s="231"/>
      <c r="BH54" s="231"/>
      <c r="BI54" s="231"/>
      <c r="BJ54" s="231"/>
      <c r="BK54" s="231"/>
      <c r="BL54" s="231"/>
      <c r="BM54" s="231"/>
      <c r="BN54" s="231"/>
      <c r="BO54" s="231"/>
      <c r="BP54" s="231"/>
      <c r="BQ54" s="231"/>
      <c r="BR54" s="231"/>
      <c r="BS54" s="231"/>
      <c r="BT54" s="231"/>
      <c r="BU54" s="231"/>
      <c r="BV54" s="11"/>
      <c r="BW54" s="11"/>
      <c r="BX54" s="11"/>
      <c r="BY54" s="11"/>
      <c r="BZ54" s="11"/>
      <c r="CA54" s="11"/>
      <c r="CB54" s="11"/>
      <c r="CC54" s="11"/>
      <c r="CD54" s="11"/>
      <c r="CE54" s="11"/>
      <c r="CF54" s="11"/>
      <c r="CG54" s="11"/>
      <c r="CH54" s="11"/>
      <c r="CI54" s="11"/>
      <c r="CJ54" s="11"/>
      <c r="CK54" s="11"/>
      <c r="CL54" s="11"/>
      <c r="CM54" s="11"/>
      <c r="CN54" s="19"/>
      <c r="CO54" s="8"/>
      <c r="CP54" s="10"/>
      <c r="CQ54" s="10"/>
      <c r="CR54" s="72"/>
    </row>
    <row r="55" spans="3:97" ht="5.25" customHeight="1">
      <c r="C55" s="292"/>
      <c r="D55" s="293"/>
      <c r="E55" s="293"/>
      <c r="F55" s="293"/>
      <c r="G55" s="293"/>
      <c r="H55" s="293"/>
      <c r="I55" s="293"/>
      <c r="J55" s="293"/>
      <c r="K55" s="293"/>
      <c r="L55" s="293"/>
      <c r="M55" s="293"/>
      <c r="N55" s="293"/>
      <c r="O55" s="293"/>
      <c r="P55" s="293"/>
      <c r="Q55" s="293"/>
      <c r="R55" s="293"/>
      <c r="S55" s="293"/>
      <c r="T55" s="293"/>
      <c r="U55" s="293"/>
      <c r="V55" s="293"/>
      <c r="W55" s="293"/>
      <c r="X55" s="294"/>
      <c r="Y55" s="298"/>
      <c r="Z55" s="299"/>
      <c r="AA55" s="299"/>
      <c r="AB55" s="299"/>
      <c r="AC55" s="299"/>
      <c r="AD55" s="299"/>
      <c r="AE55" s="299"/>
      <c r="AF55" s="299"/>
      <c r="AG55" s="299"/>
      <c r="AH55" s="299"/>
      <c r="AI55" s="299"/>
      <c r="AJ55" s="299"/>
      <c r="AK55" s="299"/>
      <c r="AL55" s="299"/>
      <c r="AM55" s="299"/>
      <c r="AN55" s="299"/>
      <c r="AO55" s="299"/>
      <c r="AP55" s="299"/>
      <c r="AQ55" s="299"/>
      <c r="AR55" s="299"/>
      <c r="AS55" s="299"/>
      <c r="AT55" s="300"/>
      <c r="AU55" s="232"/>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X55" s="219"/>
      <c r="BY55" s="219"/>
      <c r="BZ55" s="219"/>
      <c r="CA55" s="219"/>
      <c r="CB55" s="219"/>
      <c r="CC55" s="219"/>
      <c r="CD55" s="219"/>
      <c r="CE55" s="219"/>
      <c r="CF55" s="219"/>
      <c r="CG55" s="219"/>
      <c r="CH55" s="219"/>
      <c r="CI55" s="219"/>
      <c r="CJ55" s="219"/>
      <c r="CK55" s="219"/>
      <c r="CL55" s="219"/>
      <c r="CM55" s="219"/>
      <c r="CN55" s="233"/>
      <c r="CO55" s="38"/>
      <c r="CP55" s="10"/>
      <c r="CQ55" s="10"/>
      <c r="CR55" s="72"/>
    </row>
    <row r="56" spans="3:97" ht="5.25" customHeight="1">
      <c r="C56" s="292"/>
      <c r="D56" s="293"/>
      <c r="E56" s="293"/>
      <c r="F56" s="293"/>
      <c r="G56" s="293"/>
      <c r="H56" s="293"/>
      <c r="I56" s="293"/>
      <c r="J56" s="293"/>
      <c r="K56" s="293"/>
      <c r="L56" s="293"/>
      <c r="M56" s="293"/>
      <c r="N56" s="293"/>
      <c r="O56" s="293"/>
      <c r="P56" s="293"/>
      <c r="Q56" s="293"/>
      <c r="R56" s="293"/>
      <c r="S56" s="293"/>
      <c r="T56" s="293"/>
      <c r="U56" s="293"/>
      <c r="V56" s="293"/>
      <c r="W56" s="293"/>
      <c r="X56" s="294"/>
      <c r="Y56" s="298"/>
      <c r="Z56" s="299"/>
      <c r="AA56" s="299"/>
      <c r="AB56" s="299"/>
      <c r="AC56" s="299"/>
      <c r="AD56" s="299"/>
      <c r="AE56" s="299"/>
      <c r="AF56" s="299"/>
      <c r="AG56" s="299"/>
      <c r="AH56" s="299"/>
      <c r="AI56" s="299"/>
      <c r="AJ56" s="299"/>
      <c r="AK56" s="299"/>
      <c r="AL56" s="299"/>
      <c r="AM56" s="299"/>
      <c r="AN56" s="299"/>
      <c r="AO56" s="299"/>
      <c r="AP56" s="299"/>
      <c r="AQ56" s="299"/>
      <c r="AR56" s="299"/>
      <c r="AS56" s="299"/>
      <c r="AT56" s="300"/>
      <c r="AU56" s="232"/>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X56" s="219"/>
      <c r="BY56" s="219"/>
      <c r="BZ56" s="219"/>
      <c r="CA56" s="219"/>
      <c r="CB56" s="219"/>
      <c r="CC56" s="219"/>
      <c r="CD56" s="219"/>
      <c r="CE56" s="219"/>
      <c r="CF56" s="219"/>
      <c r="CG56" s="219"/>
      <c r="CH56" s="219"/>
      <c r="CI56" s="219"/>
      <c r="CJ56" s="219"/>
      <c r="CK56" s="219"/>
      <c r="CL56" s="219"/>
      <c r="CM56" s="219"/>
      <c r="CN56" s="233"/>
      <c r="CO56" s="38"/>
      <c r="CP56" s="10"/>
      <c r="CQ56" s="10"/>
      <c r="CR56" s="72"/>
    </row>
    <row r="57" spans="3:97" ht="5.25" customHeight="1">
      <c r="C57" s="292"/>
      <c r="D57" s="293"/>
      <c r="E57" s="293"/>
      <c r="F57" s="293"/>
      <c r="G57" s="293"/>
      <c r="H57" s="293"/>
      <c r="I57" s="293"/>
      <c r="J57" s="293"/>
      <c r="K57" s="293"/>
      <c r="L57" s="293"/>
      <c r="M57" s="293"/>
      <c r="N57" s="293"/>
      <c r="O57" s="293"/>
      <c r="P57" s="293"/>
      <c r="Q57" s="293"/>
      <c r="R57" s="293"/>
      <c r="S57" s="293"/>
      <c r="T57" s="293"/>
      <c r="U57" s="293"/>
      <c r="V57" s="293"/>
      <c r="W57" s="293"/>
      <c r="X57" s="294"/>
      <c r="Y57" s="298"/>
      <c r="Z57" s="299"/>
      <c r="AA57" s="299"/>
      <c r="AB57" s="299"/>
      <c r="AC57" s="299"/>
      <c r="AD57" s="299"/>
      <c r="AE57" s="299"/>
      <c r="AF57" s="299"/>
      <c r="AG57" s="299"/>
      <c r="AH57" s="299"/>
      <c r="AI57" s="299"/>
      <c r="AJ57" s="299"/>
      <c r="AK57" s="299"/>
      <c r="AL57" s="299"/>
      <c r="AM57" s="299"/>
      <c r="AN57" s="299"/>
      <c r="AO57" s="299"/>
      <c r="AP57" s="299"/>
      <c r="AQ57" s="299"/>
      <c r="AR57" s="299"/>
      <c r="AS57" s="299"/>
      <c r="AT57" s="300"/>
      <c r="AU57" s="232"/>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X57" s="219"/>
      <c r="BY57" s="219"/>
      <c r="BZ57" s="219"/>
      <c r="CA57" s="219"/>
      <c r="CB57" s="219"/>
      <c r="CC57" s="219"/>
      <c r="CD57" s="219"/>
      <c r="CE57" s="219"/>
      <c r="CF57" s="219"/>
      <c r="CG57" s="219"/>
      <c r="CH57" s="219"/>
      <c r="CI57" s="219"/>
      <c r="CJ57" s="219"/>
      <c r="CK57" s="219"/>
      <c r="CL57" s="219"/>
      <c r="CM57" s="219"/>
      <c r="CN57" s="233"/>
      <c r="CO57" s="38"/>
      <c r="CP57" s="8"/>
      <c r="CQ57" s="8"/>
      <c r="CR57" s="72"/>
      <c r="CS57" s="8"/>
    </row>
    <row r="58" spans="3:97" ht="5.25" customHeight="1">
      <c r="C58" s="292"/>
      <c r="D58" s="293"/>
      <c r="E58" s="293"/>
      <c r="F58" s="293"/>
      <c r="G58" s="293"/>
      <c r="H58" s="293"/>
      <c r="I58" s="293"/>
      <c r="J58" s="293"/>
      <c r="K58" s="293"/>
      <c r="L58" s="293"/>
      <c r="M58" s="293"/>
      <c r="N58" s="293"/>
      <c r="O58" s="293"/>
      <c r="P58" s="293"/>
      <c r="Q58" s="293"/>
      <c r="R58" s="293"/>
      <c r="S58" s="293"/>
      <c r="T58" s="293"/>
      <c r="U58" s="293"/>
      <c r="V58" s="293"/>
      <c r="W58" s="293"/>
      <c r="X58" s="294"/>
      <c r="Y58" s="298"/>
      <c r="Z58" s="299"/>
      <c r="AA58" s="299"/>
      <c r="AB58" s="299"/>
      <c r="AC58" s="299"/>
      <c r="AD58" s="299"/>
      <c r="AE58" s="299"/>
      <c r="AF58" s="299"/>
      <c r="AG58" s="299"/>
      <c r="AH58" s="299"/>
      <c r="AI58" s="299"/>
      <c r="AJ58" s="299"/>
      <c r="AK58" s="299"/>
      <c r="AL58" s="299"/>
      <c r="AM58" s="299"/>
      <c r="AN58" s="299"/>
      <c r="AO58" s="299"/>
      <c r="AP58" s="299"/>
      <c r="AQ58" s="299"/>
      <c r="AR58" s="299"/>
      <c r="AS58" s="299"/>
      <c r="AT58" s="300"/>
      <c r="AU58" s="232"/>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X58" s="219"/>
      <c r="BY58" s="219"/>
      <c r="BZ58" s="219"/>
      <c r="CA58" s="219"/>
      <c r="CB58" s="219"/>
      <c r="CC58" s="219"/>
      <c r="CD58" s="219"/>
      <c r="CE58" s="219"/>
      <c r="CF58" s="219"/>
      <c r="CG58" s="219"/>
      <c r="CH58" s="219"/>
      <c r="CI58" s="219"/>
      <c r="CJ58" s="219"/>
      <c r="CK58" s="219"/>
      <c r="CL58" s="219"/>
      <c r="CM58" s="219"/>
      <c r="CN58" s="233"/>
      <c r="CO58" s="38"/>
      <c r="CP58" s="8"/>
      <c r="CQ58" s="8"/>
      <c r="CR58" s="72"/>
      <c r="CS58" s="8"/>
    </row>
    <row r="59" spans="3:97" ht="5.25" customHeight="1">
      <c r="C59" s="295"/>
      <c r="D59" s="296"/>
      <c r="E59" s="296"/>
      <c r="F59" s="296"/>
      <c r="G59" s="296"/>
      <c r="H59" s="296"/>
      <c r="I59" s="296"/>
      <c r="J59" s="296"/>
      <c r="K59" s="296"/>
      <c r="L59" s="296"/>
      <c r="M59" s="296"/>
      <c r="N59" s="296"/>
      <c r="O59" s="296"/>
      <c r="P59" s="296"/>
      <c r="Q59" s="296"/>
      <c r="R59" s="296"/>
      <c r="S59" s="296"/>
      <c r="T59" s="296"/>
      <c r="U59" s="296"/>
      <c r="V59" s="296"/>
      <c r="W59" s="296"/>
      <c r="X59" s="297"/>
      <c r="Y59" s="301"/>
      <c r="Z59" s="302"/>
      <c r="AA59" s="302"/>
      <c r="AB59" s="302"/>
      <c r="AC59" s="302"/>
      <c r="AD59" s="302"/>
      <c r="AE59" s="302"/>
      <c r="AF59" s="302"/>
      <c r="AG59" s="302"/>
      <c r="AH59" s="302"/>
      <c r="AI59" s="302"/>
      <c r="AJ59" s="302"/>
      <c r="AK59" s="302"/>
      <c r="AL59" s="302"/>
      <c r="AM59" s="302"/>
      <c r="AN59" s="302"/>
      <c r="AO59" s="302"/>
      <c r="AP59" s="302"/>
      <c r="AQ59" s="302"/>
      <c r="AR59" s="302"/>
      <c r="AS59" s="302"/>
      <c r="AT59" s="303"/>
      <c r="AU59" s="234"/>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35"/>
      <c r="CO59" s="38"/>
      <c r="CP59" s="8"/>
      <c r="CQ59" s="8"/>
      <c r="CR59" s="72"/>
      <c r="CS59" s="8"/>
    </row>
    <row r="60" spans="3:97" ht="5.25" customHeight="1">
      <c r="C60" s="14"/>
      <c r="D60" s="231" t="s">
        <v>28</v>
      </c>
      <c r="E60" s="231"/>
      <c r="F60" s="231"/>
      <c r="G60" s="231"/>
      <c r="H60" s="231"/>
      <c r="I60" s="231"/>
      <c r="J60" s="231"/>
      <c r="K60" s="231"/>
      <c r="L60" s="231"/>
      <c r="M60" s="231"/>
      <c r="N60" s="231"/>
      <c r="O60" s="231"/>
      <c r="P60" s="231"/>
      <c r="Q60" s="231"/>
      <c r="R60" s="231"/>
      <c r="S60" s="8"/>
      <c r="T60" s="8"/>
      <c r="U60" s="8"/>
      <c r="V60" s="8"/>
      <c r="W60" s="8"/>
      <c r="X60" s="8"/>
      <c r="Y60" s="8"/>
      <c r="Z60" s="8"/>
      <c r="AA60" s="8"/>
      <c r="AB60" s="8"/>
      <c r="AC60" s="8"/>
      <c r="AD60" s="8"/>
      <c r="AE60" s="8"/>
      <c r="AF60" s="8"/>
      <c r="AG60" s="8"/>
      <c r="AH60" s="8"/>
      <c r="AI60" s="8"/>
      <c r="AJ60" s="8"/>
      <c r="AK60" s="8"/>
      <c r="AL60" s="8"/>
      <c r="AM60" s="8"/>
      <c r="AN60" s="8"/>
      <c r="AO60" s="8"/>
      <c r="AP60" s="231" t="s">
        <v>29</v>
      </c>
      <c r="AQ60" s="231"/>
      <c r="AR60" s="231"/>
      <c r="AS60" s="231"/>
      <c r="AT60" s="231"/>
      <c r="AU60" s="231"/>
      <c r="AV60" s="231"/>
      <c r="AW60" s="231"/>
      <c r="AX60" s="231"/>
      <c r="AY60" s="231"/>
      <c r="AZ60" s="231"/>
      <c r="BA60" s="231"/>
      <c r="BB60" s="231"/>
      <c r="BC60" s="231"/>
      <c r="BD60" s="231"/>
      <c r="BE60" s="231"/>
      <c r="BF60" s="231"/>
      <c r="BG60" s="231"/>
      <c r="BH60" s="231"/>
      <c r="BI60" s="231"/>
      <c r="BJ60" s="14"/>
      <c r="BK60" s="14"/>
      <c r="BL60" s="14"/>
      <c r="BM60" s="14"/>
      <c r="BN60" s="14"/>
      <c r="BO60" s="14"/>
      <c r="BP60" s="14"/>
      <c r="BQ60" s="14"/>
      <c r="BR60" s="14"/>
      <c r="BS60" s="14"/>
      <c r="BT60" s="14"/>
      <c r="BU60" s="14"/>
      <c r="BV60" s="14"/>
      <c r="BW60" s="14"/>
      <c r="BX60" s="14"/>
      <c r="BY60" s="14"/>
      <c r="BZ60" s="14"/>
      <c r="CA60" s="14"/>
      <c r="CB60" s="141" t="s">
        <v>30</v>
      </c>
      <c r="CC60" s="141"/>
      <c r="CD60" s="141"/>
      <c r="CE60" s="141"/>
      <c r="CF60" s="141"/>
      <c r="CG60" s="141"/>
      <c r="CH60" s="141"/>
      <c r="CI60" s="141"/>
      <c r="CJ60" s="14"/>
      <c r="CK60" s="14"/>
      <c r="CL60" s="14"/>
      <c r="CM60" s="14"/>
      <c r="CN60" s="14"/>
      <c r="CO60" s="14"/>
      <c r="CP60" s="8"/>
      <c r="CQ60" s="8"/>
      <c r="CR60" s="72"/>
      <c r="CS60" s="8"/>
    </row>
    <row r="61" spans="3:97" ht="5.25" customHeight="1">
      <c r="C61" s="16"/>
      <c r="D61" s="231"/>
      <c r="E61" s="231"/>
      <c r="F61" s="231"/>
      <c r="G61" s="231"/>
      <c r="H61" s="231"/>
      <c r="I61" s="231"/>
      <c r="J61" s="231"/>
      <c r="K61" s="231"/>
      <c r="L61" s="231"/>
      <c r="M61" s="231"/>
      <c r="N61" s="231"/>
      <c r="O61" s="231"/>
      <c r="P61" s="231"/>
      <c r="Q61" s="231"/>
      <c r="R61" s="231"/>
      <c r="S61" s="11"/>
      <c r="T61" s="11"/>
      <c r="U61" s="11"/>
      <c r="V61" s="11"/>
      <c r="W61" s="11"/>
      <c r="X61" s="11"/>
      <c r="Y61" s="11"/>
      <c r="Z61" s="11"/>
      <c r="AA61" s="11"/>
      <c r="AB61" s="11"/>
      <c r="AC61" s="11"/>
      <c r="AD61" s="11"/>
      <c r="AE61" s="11"/>
      <c r="AF61" s="11"/>
      <c r="AG61" s="11"/>
      <c r="AH61" s="11"/>
      <c r="AI61" s="11"/>
      <c r="AJ61" s="11"/>
      <c r="AK61" s="11"/>
      <c r="AL61" s="11"/>
      <c r="AM61" s="11"/>
      <c r="AN61" s="8"/>
      <c r="AO61" s="13"/>
      <c r="AP61" s="231"/>
      <c r="AQ61" s="231"/>
      <c r="AR61" s="231"/>
      <c r="AS61" s="231"/>
      <c r="AT61" s="231"/>
      <c r="AU61" s="231"/>
      <c r="AV61" s="231"/>
      <c r="AW61" s="231"/>
      <c r="AX61" s="231"/>
      <c r="AY61" s="231"/>
      <c r="AZ61" s="231"/>
      <c r="BA61" s="231"/>
      <c r="BB61" s="231"/>
      <c r="BC61" s="231"/>
      <c r="BD61" s="231"/>
      <c r="BE61" s="231"/>
      <c r="BF61" s="231"/>
      <c r="BG61" s="231"/>
      <c r="BH61" s="231"/>
      <c r="BI61" s="231"/>
      <c r="BJ61" s="18"/>
      <c r="BK61" s="18"/>
      <c r="BL61" s="18"/>
      <c r="BM61" s="18"/>
      <c r="BN61" s="18"/>
      <c r="BO61" s="18"/>
      <c r="BP61" s="18"/>
      <c r="BQ61" s="18"/>
      <c r="BR61" s="18"/>
      <c r="BS61" s="18"/>
      <c r="BT61" s="18"/>
      <c r="BU61" s="18"/>
      <c r="BV61" s="18"/>
      <c r="BW61" s="18"/>
      <c r="BX61" s="18"/>
      <c r="BY61" s="18"/>
      <c r="BZ61" s="14"/>
      <c r="CA61" s="16"/>
      <c r="CB61" s="141"/>
      <c r="CC61" s="141"/>
      <c r="CD61" s="141"/>
      <c r="CE61" s="141"/>
      <c r="CF61" s="141"/>
      <c r="CG61" s="141"/>
      <c r="CH61" s="141"/>
      <c r="CI61" s="141"/>
      <c r="CJ61" s="18"/>
      <c r="CK61" s="18"/>
      <c r="CL61" s="18"/>
      <c r="CM61" s="18"/>
      <c r="CN61" s="21"/>
      <c r="CO61" s="14"/>
      <c r="CP61" s="8"/>
      <c r="CQ61" s="8"/>
      <c r="CR61" s="72"/>
      <c r="CS61" s="8"/>
    </row>
    <row r="62" spans="3:97" ht="12.75" customHeight="1">
      <c r="C62" s="232"/>
      <c r="D62" s="219"/>
      <c r="E62" s="219"/>
      <c r="F62" s="219"/>
      <c r="G62" s="219"/>
      <c r="H62" s="219"/>
      <c r="I62" s="219"/>
      <c r="J62" s="219"/>
      <c r="K62" s="219"/>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c r="AL62" s="219"/>
      <c r="AM62" s="219"/>
      <c r="AN62" s="219"/>
      <c r="AO62" s="243"/>
      <c r="AP62" s="244"/>
      <c r="AQ62" s="244"/>
      <c r="AR62" s="244"/>
      <c r="AS62" s="244"/>
      <c r="AT62" s="244"/>
      <c r="AU62" s="244"/>
      <c r="AV62" s="244"/>
      <c r="AW62" s="244"/>
      <c r="AX62" s="244"/>
      <c r="AY62" s="244"/>
      <c r="AZ62" s="244"/>
      <c r="BA62" s="244"/>
      <c r="BB62" s="244"/>
      <c r="BC62" s="244"/>
      <c r="BD62" s="244"/>
      <c r="BE62" s="244"/>
      <c r="BF62" s="244"/>
      <c r="BG62" s="244"/>
      <c r="BH62" s="244"/>
      <c r="BI62" s="244"/>
      <c r="BJ62" s="244"/>
      <c r="BK62" s="244"/>
      <c r="BL62" s="244"/>
      <c r="BM62" s="244"/>
      <c r="BN62" s="244"/>
      <c r="BO62" s="244"/>
      <c r="BP62" s="244"/>
      <c r="BQ62" s="244"/>
      <c r="BR62" s="244"/>
      <c r="BS62" s="244"/>
      <c r="BT62" s="244"/>
      <c r="BU62" s="244"/>
      <c r="BV62" s="244"/>
      <c r="BW62" s="244"/>
      <c r="BX62" s="244"/>
      <c r="BY62" s="244"/>
      <c r="BZ62" s="244"/>
      <c r="CA62" s="247"/>
      <c r="CB62" s="248"/>
      <c r="CC62" s="248"/>
      <c r="CD62" s="248"/>
      <c r="CE62" s="248"/>
      <c r="CF62" s="248"/>
      <c r="CG62" s="248"/>
      <c r="CH62" s="248"/>
      <c r="CI62" s="248"/>
      <c r="CJ62" s="248"/>
      <c r="CK62" s="248"/>
      <c r="CL62" s="248"/>
      <c r="CM62" s="248"/>
      <c r="CN62" s="249"/>
      <c r="CO62" s="41"/>
      <c r="CP62" s="8"/>
      <c r="CQ62" s="8"/>
      <c r="CR62" s="72"/>
      <c r="CS62" s="8"/>
    </row>
    <row r="63" spans="3:97" ht="5.25" customHeight="1">
      <c r="C63" s="232"/>
      <c r="D63" s="219"/>
      <c r="E63" s="219"/>
      <c r="F63" s="219"/>
      <c r="G63" s="219"/>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19"/>
      <c r="AI63" s="219"/>
      <c r="AJ63" s="219"/>
      <c r="AK63" s="219"/>
      <c r="AL63" s="219"/>
      <c r="AM63" s="219"/>
      <c r="AN63" s="219"/>
      <c r="AO63" s="243"/>
      <c r="AP63" s="244"/>
      <c r="AQ63" s="244"/>
      <c r="AR63" s="244"/>
      <c r="AS63" s="244"/>
      <c r="AT63" s="244"/>
      <c r="AU63" s="244"/>
      <c r="AV63" s="244"/>
      <c r="AW63" s="244"/>
      <c r="AX63" s="244"/>
      <c r="AY63" s="244"/>
      <c r="AZ63" s="244"/>
      <c r="BA63" s="244"/>
      <c r="BB63" s="244"/>
      <c r="BC63" s="244"/>
      <c r="BD63" s="244"/>
      <c r="BE63" s="244"/>
      <c r="BF63" s="244"/>
      <c r="BG63" s="244"/>
      <c r="BH63" s="244"/>
      <c r="BI63" s="244"/>
      <c r="BJ63" s="244"/>
      <c r="BK63" s="244"/>
      <c r="BL63" s="244"/>
      <c r="BM63" s="244"/>
      <c r="BN63" s="244"/>
      <c r="BO63" s="244"/>
      <c r="BP63" s="244"/>
      <c r="BQ63" s="244"/>
      <c r="BR63" s="244"/>
      <c r="BS63" s="244"/>
      <c r="BT63" s="244"/>
      <c r="BU63" s="244"/>
      <c r="BV63" s="244"/>
      <c r="BW63" s="244"/>
      <c r="BX63" s="244"/>
      <c r="BY63" s="244"/>
      <c r="BZ63" s="244"/>
      <c r="CA63" s="247"/>
      <c r="CB63" s="248"/>
      <c r="CC63" s="248"/>
      <c r="CD63" s="248"/>
      <c r="CE63" s="248"/>
      <c r="CF63" s="248"/>
      <c r="CG63" s="248"/>
      <c r="CH63" s="248"/>
      <c r="CI63" s="248"/>
      <c r="CJ63" s="248"/>
      <c r="CK63" s="248"/>
      <c r="CL63" s="248"/>
      <c r="CM63" s="248"/>
      <c r="CN63" s="249"/>
      <c r="CO63" s="41"/>
      <c r="CP63" s="8"/>
      <c r="CQ63" s="8"/>
      <c r="CR63" s="72"/>
      <c r="CS63" s="8"/>
    </row>
    <row r="64" spans="3:97" ht="5.25" customHeight="1">
      <c r="C64" s="232"/>
      <c r="D64" s="219"/>
      <c r="E64" s="219"/>
      <c r="F64" s="219"/>
      <c r="G64" s="219"/>
      <c r="H64" s="219"/>
      <c r="I64" s="219"/>
      <c r="J64" s="219"/>
      <c r="K64" s="219"/>
      <c r="L64" s="219"/>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9"/>
      <c r="AN64" s="219"/>
      <c r="AO64" s="243"/>
      <c r="AP64" s="244"/>
      <c r="AQ64" s="244"/>
      <c r="AR64" s="244"/>
      <c r="AS64" s="244"/>
      <c r="AT64" s="244"/>
      <c r="AU64" s="244"/>
      <c r="AV64" s="244"/>
      <c r="AW64" s="244"/>
      <c r="AX64" s="244"/>
      <c r="AY64" s="244"/>
      <c r="AZ64" s="244"/>
      <c r="BA64" s="244"/>
      <c r="BB64" s="244"/>
      <c r="BC64" s="244"/>
      <c r="BD64" s="244"/>
      <c r="BE64" s="244"/>
      <c r="BF64" s="244"/>
      <c r="BG64" s="244"/>
      <c r="BH64" s="244"/>
      <c r="BI64" s="244"/>
      <c r="BJ64" s="244"/>
      <c r="BK64" s="244"/>
      <c r="BL64" s="244"/>
      <c r="BM64" s="244"/>
      <c r="BN64" s="244"/>
      <c r="BO64" s="244"/>
      <c r="BP64" s="244"/>
      <c r="BQ64" s="244"/>
      <c r="BR64" s="244"/>
      <c r="BS64" s="244"/>
      <c r="BT64" s="244"/>
      <c r="BU64" s="244"/>
      <c r="BV64" s="244"/>
      <c r="BW64" s="244"/>
      <c r="BX64" s="244"/>
      <c r="BY64" s="244"/>
      <c r="BZ64" s="244"/>
      <c r="CA64" s="247"/>
      <c r="CB64" s="248"/>
      <c r="CC64" s="248"/>
      <c r="CD64" s="248"/>
      <c r="CE64" s="248"/>
      <c r="CF64" s="248"/>
      <c r="CG64" s="248"/>
      <c r="CH64" s="248"/>
      <c r="CI64" s="248"/>
      <c r="CJ64" s="248"/>
      <c r="CK64" s="248"/>
      <c r="CL64" s="248"/>
      <c r="CM64" s="248"/>
      <c r="CN64" s="249"/>
      <c r="CO64" s="41"/>
      <c r="CP64" s="10"/>
      <c r="CQ64" s="10"/>
      <c r="CR64" s="72"/>
    </row>
    <row r="65" spans="1:97" ht="5.25" customHeight="1">
      <c r="C65" s="234"/>
      <c r="D65" s="220"/>
      <c r="E65" s="220"/>
      <c r="F65" s="220"/>
      <c r="G65" s="220"/>
      <c r="H65" s="220"/>
      <c r="I65" s="220"/>
      <c r="J65" s="220"/>
      <c r="K65" s="220"/>
      <c r="L65" s="220"/>
      <c r="M65" s="220"/>
      <c r="N65" s="220"/>
      <c r="O65" s="220"/>
      <c r="P65" s="220"/>
      <c r="Q65" s="220"/>
      <c r="R65" s="220"/>
      <c r="S65" s="220"/>
      <c r="T65" s="220"/>
      <c r="U65" s="220"/>
      <c r="V65" s="220"/>
      <c r="W65" s="220"/>
      <c r="X65" s="220"/>
      <c r="Y65" s="220"/>
      <c r="Z65" s="220"/>
      <c r="AA65" s="220"/>
      <c r="AB65" s="220"/>
      <c r="AC65" s="220"/>
      <c r="AD65" s="220"/>
      <c r="AE65" s="220"/>
      <c r="AF65" s="220"/>
      <c r="AG65" s="220"/>
      <c r="AH65" s="220"/>
      <c r="AI65" s="220"/>
      <c r="AJ65" s="220"/>
      <c r="AK65" s="220"/>
      <c r="AL65" s="220"/>
      <c r="AM65" s="220"/>
      <c r="AN65" s="220"/>
      <c r="AO65" s="245"/>
      <c r="AP65" s="246"/>
      <c r="AQ65" s="246"/>
      <c r="AR65" s="246"/>
      <c r="AS65" s="246"/>
      <c r="AT65" s="246"/>
      <c r="AU65" s="246"/>
      <c r="AV65" s="246"/>
      <c r="AW65" s="246"/>
      <c r="AX65" s="246"/>
      <c r="AY65" s="246"/>
      <c r="AZ65" s="246"/>
      <c r="BA65" s="246"/>
      <c r="BB65" s="246"/>
      <c r="BC65" s="246"/>
      <c r="BD65" s="246"/>
      <c r="BE65" s="246"/>
      <c r="BF65" s="246"/>
      <c r="BG65" s="246"/>
      <c r="BH65" s="246"/>
      <c r="BI65" s="246"/>
      <c r="BJ65" s="246"/>
      <c r="BK65" s="246"/>
      <c r="BL65" s="246"/>
      <c r="BM65" s="246"/>
      <c r="BN65" s="246"/>
      <c r="BO65" s="246"/>
      <c r="BP65" s="246"/>
      <c r="BQ65" s="246"/>
      <c r="BR65" s="246"/>
      <c r="BS65" s="246"/>
      <c r="BT65" s="246"/>
      <c r="BU65" s="246"/>
      <c r="BV65" s="246"/>
      <c r="BW65" s="246"/>
      <c r="BX65" s="246"/>
      <c r="BY65" s="246"/>
      <c r="BZ65" s="246"/>
      <c r="CA65" s="250"/>
      <c r="CB65" s="251"/>
      <c r="CC65" s="251"/>
      <c r="CD65" s="251"/>
      <c r="CE65" s="251"/>
      <c r="CF65" s="251"/>
      <c r="CG65" s="251"/>
      <c r="CH65" s="251"/>
      <c r="CI65" s="251"/>
      <c r="CJ65" s="251"/>
      <c r="CK65" s="251"/>
      <c r="CL65" s="251"/>
      <c r="CM65" s="251"/>
      <c r="CN65" s="252"/>
      <c r="CO65" s="41"/>
      <c r="CP65" s="10"/>
      <c r="CQ65" s="10"/>
      <c r="CR65" s="72"/>
    </row>
    <row r="66" spans="1:97" ht="4.9000000000000004" customHeight="1">
      <c r="C66" s="118"/>
      <c r="D66" s="118"/>
      <c r="E66" s="118"/>
      <c r="F66" s="118"/>
      <c r="G66" s="118"/>
      <c r="H66" s="118"/>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c r="AX66" s="118"/>
      <c r="AY66" s="118"/>
      <c r="AZ66" s="118"/>
      <c r="BA66" s="118"/>
      <c r="BB66" s="118"/>
      <c r="BC66" s="118"/>
      <c r="BD66" s="118"/>
      <c r="BE66" s="118"/>
      <c r="BF66" s="118"/>
      <c r="BG66" s="118"/>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c r="CD66" s="118"/>
      <c r="CE66" s="118"/>
      <c r="CF66" s="118"/>
      <c r="CG66" s="118"/>
      <c r="CH66" s="118"/>
      <c r="CI66" s="118"/>
      <c r="CJ66" s="118"/>
      <c r="CK66" s="118"/>
      <c r="CL66" s="118"/>
      <c r="CM66" s="118"/>
      <c r="CN66" s="118"/>
      <c r="CO66" s="33"/>
      <c r="CP66" s="8"/>
      <c r="CQ66" s="8"/>
      <c r="CR66" s="72"/>
      <c r="CS66" s="8"/>
    </row>
    <row r="67" spans="1:97" ht="5.25" customHeight="1">
      <c r="A67" s="90"/>
      <c r="B67" s="90"/>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c r="CD67" s="117"/>
      <c r="CE67" s="117"/>
      <c r="CF67" s="117"/>
      <c r="CG67" s="117"/>
      <c r="CH67" s="117"/>
      <c r="CI67" s="117"/>
      <c r="CJ67" s="117"/>
      <c r="CK67" s="117"/>
      <c r="CL67" s="117"/>
      <c r="CM67" s="117"/>
      <c r="CN67" s="117"/>
      <c r="CO67"/>
      <c r="CP67"/>
      <c r="CQ67" s="8"/>
      <c r="CR67" s="72"/>
      <c r="CS67" s="8"/>
    </row>
    <row r="68" spans="1:97" ht="11.25" customHeight="1">
      <c r="A68" s="90"/>
      <c r="B68" s="90"/>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c r="CD68" s="117"/>
      <c r="CE68" s="117"/>
      <c r="CF68" s="117"/>
      <c r="CG68" s="117"/>
      <c r="CH68" s="117"/>
      <c r="CI68" s="117"/>
      <c r="CJ68" s="117"/>
      <c r="CK68" s="117"/>
      <c r="CL68" s="117"/>
      <c r="CM68" s="117"/>
      <c r="CN68" s="117"/>
      <c r="CO68"/>
      <c r="CP68"/>
      <c r="CQ68" s="8"/>
      <c r="CR68" s="72"/>
      <c r="CS68" s="8"/>
    </row>
    <row r="69" spans="1:97" ht="3.75" customHeight="1">
      <c r="A69" s="90"/>
      <c r="B69" s="90"/>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117"/>
      <c r="CD69" s="117"/>
      <c r="CE69" s="117"/>
      <c r="CF69" s="117"/>
      <c r="CG69" s="117"/>
      <c r="CH69" s="117"/>
      <c r="CI69" s="117"/>
      <c r="CJ69" s="117"/>
      <c r="CK69" s="117"/>
      <c r="CL69" s="117"/>
      <c r="CM69" s="117"/>
      <c r="CN69" s="117"/>
      <c r="CO69"/>
      <c r="CP69"/>
      <c r="CQ69" s="8"/>
      <c r="CR69" s="72"/>
      <c r="CS69" s="8"/>
    </row>
    <row r="70" spans="1:97" ht="3.75" customHeight="1">
      <c r="A70" s="90"/>
      <c r="B70" s="90"/>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c r="CD70" s="117"/>
      <c r="CE70" s="117"/>
      <c r="CF70" s="117"/>
      <c r="CG70" s="117"/>
      <c r="CH70" s="117"/>
      <c r="CI70" s="117"/>
      <c r="CJ70" s="117"/>
      <c r="CK70" s="117"/>
      <c r="CL70" s="117"/>
      <c r="CM70" s="117"/>
      <c r="CN70" s="117"/>
      <c r="CO70"/>
      <c r="CP70"/>
      <c r="CQ70" s="8"/>
      <c r="CR70" s="72"/>
      <c r="CS70" s="8"/>
    </row>
    <row r="71" spans="1:97" ht="3.75" customHeight="1">
      <c r="A71" s="90"/>
      <c r="B71" s="90"/>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c r="CD71" s="117"/>
      <c r="CE71" s="117"/>
      <c r="CF71" s="117"/>
      <c r="CG71" s="117"/>
      <c r="CH71" s="117"/>
      <c r="CI71" s="117"/>
      <c r="CJ71" s="117"/>
      <c r="CK71" s="117"/>
      <c r="CL71" s="117"/>
      <c r="CM71" s="117"/>
      <c r="CN71" s="117"/>
      <c r="CO71"/>
      <c r="CP71"/>
      <c r="CQ71" s="8"/>
      <c r="CR71" s="72"/>
      <c r="CS71" s="8"/>
    </row>
    <row r="72" spans="1:97" ht="5.25" customHeight="1">
      <c r="A72" s="90"/>
      <c r="B72" s="90"/>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2"/>
      <c r="CB72" s="92"/>
      <c r="CC72" s="92"/>
      <c r="CD72" s="92"/>
      <c r="CE72" s="92"/>
      <c r="CF72" s="92"/>
      <c r="CG72" s="92"/>
      <c r="CH72" s="92"/>
      <c r="CI72" s="92"/>
      <c r="CJ72" s="92"/>
      <c r="CK72" s="92"/>
      <c r="CL72" s="92"/>
      <c r="CM72" s="92"/>
      <c r="CN72" s="92"/>
      <c r="CO72" s="92"/>
      <c r="CP72" s="8"/>
      <c r="CQ72" s="8"/>
      <c r="CR72" s="72"/>
      <c r="CS72" s="8"/>
    </row>
    <row r="73" spans="1:97" ht="5.25" customHeight="1">
      <c r="C73" s="322" t="s">
        <v>31</v>
      </c>
      <c r="D73" s="322"/>
      <c r="E73" s="322"/>
      <c r="F73" s="322"/>
      <c r="G73" s="322"/>
      <c r="H73" s="322"/>
      <c r="I73" s="322"/>
      <c r="J73" s="322"/>
      <c r="K73" s="322"/>
      <c r="L73" s="322"/>
      <c r="M73" s="322"/>
      <c r="N73" s="322"/>
      <c r="O73" s="322"/>
      <c r="P73" s="322"/>
      <c r="Q73" s="322"/>
      <c r="R73" s="322"/>
      <c r="S73" s="322"/>
      <c r="T73" s="322"/>
      <c r="U73" s="322"/>
      <c r="V73" s="322"/>
      <c r="W73" s="322"/>
      <c r="X73" s="322"/>
      <c r="Y73" s="14"/>
      <c r="Z73" s="14"/>
      <c r="AA73" s="14"/>
      <c r="AB73" s="14"/>
      <c r="AC73" s="14"/>
      <c r="AD73" s="14"/>
      <c r="AE73" s="14"/>
      <c r="AF73" s="14"/>
      <c r="AG73" s="14"/>
      <c r="AH73" s="14"/>
      <c r="AI73" s="14"/>
      <c r="AJ73" s="14"/>
      <c r="AK73" s="14"/>
      <c r="AL73" s="14"/>
      <c r="AM73" s="14"/>
      <c r="AN73" s="14"/>
      <c r="AO73" s="314" t="s">
        <v>177</v>
      </c>
      <c r="AP73" s="314"/>
      <c r="AQ73" s="314"/>
      <c r="AR73" s="314"/>
      <c r="AS73" s="314"/>
      <c r="AT73" s="314"/>
      <c r="AU73" s="314"/>
      <c r="AV73" s="314"/>
      <c r="AW73" s="314"/>
      <c r="AX73" s="314"/>
      <c r="AY73" s="314"/>
      <c r="AZ73" s="314"/>
      <c r="BA73" s="314"/>
      <c r="BB73" s="314"/>
      <c r="BC73" s="314"/>
      <c r="BD73" s="314"/>
      <c r="BE73" s="314"/>
      <c r="BF73" s="314"/>
      <c r="BG73" s="314"/>
      <c r="BH73" s="314"/>
      <c r="BI73" s="314"/>
      <c r="BJ73" s="314"/>
      <c r="BK73" s="314"/>
      <c r="BL73" s="314"/>
      <c r="BM73" s="314"/>
      <c r="BN73" s="314"/>
      <c r="BO73" s="314"/>
      <c r="BP73" s="314"/>
      <c r="BQ73" s="314"/>
      <c r="BR73" s="314"/>
      <c r="BS73" s="314"/>
      <c r="BT73" s="4"/>
      <c r="BU73" s="4"/>
      <c r="BV73" s="4"/>
      <c r="BW73" s="4"/>
      <c r="BX73" s="14"/>
      <c r="BY73" s="14"/>
      <c r="BZ73" s="14"/>
      <c r="CA73" s="14"/>
      <c r="CB73" s="14"/>
      <c r="CC73" s="14"/>
      <c r="CD73" s="14"/>
      <c r="CE73" s="14"/>
      <c r="CF73" s="14"/>
      <c r="CG73" s="14"/>
      <c r="CH73" s="14"/>
      <c r="CI73" s="14"/>
      <c r="CJ73" s="14"/>
      <c r="CK73" s="4"/>
      <c r="CL73" s="4"/>
      <c r="CM73" s="4"/>
      <c r="CN73" s="4"/>
      <c r="CO73" s="31"/>
      <c r="CP73" s="8"/>
      <c r="CQ73" s="8"/>
      <c r="CR73" s="72"/>
      <c r="CS73" s="8"/>
    </row>
    <row r="74" spans="1:97" ht="5.25" customHeight="1">
      <c r="C74" s="322"/>
      <c r="D74" s="322"/>
      <c r="E74" s="322"/>
      <c r="F74" s="322"/>
      <c r="G74" s="322"/>
      <c r="H74" s="322"/>
      <c r="I74" s="322"/>
      <c r="J74" s="322"/>
      <c r="K74" s="322"/>
      <c r="L74" s="322"/>
      <c r="M74" s="322"/>
      <c r="N74" s="322"/>
      <c r="O74" s="322"/>
      <c r="P74" s="322"/>
      <c r="Q74" s="322"/>
      <c r="R74" s="322"/>
      <c r="S74" s="322"/>
      <c r="T74" s="322"/>
      <c r="U74" s="322"/>
      <c r="V74" s="322"/>
      <c r="W74" s="322"/>
      <c r="X74" s="322"/>
      <c r="Y74" s="323"/>
      <c r="Z74" s="323"/>
      <c r="AA74" s="323"/>
      <c r="AB74" s="323"/>
      <c r="AC74" s="323"/>
      <c r="AD74" s="24"/>
      <c r="AE74" s="24"/>
      <c r="AF74" s="24"/>
      <c r="AG74" s="24"/>
      <c r="AH74" s="24"/>
      <c r="AI74" s="24"/>
      <c r="AJ74" s="24"/>
      <c r="AK74" s="24"/>
      <c r="AL74" s="24"/>
      <c r="AM74" s="24"/>
      <c r="AN74" s="2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4"/>
      <c r="BK74" s="314"/>
      <c r="BL74" s="314"/>
      <c r="BM74" s="314"/>
      <c r="BN74" s="314"/>
      <c r="BO74" s="314"/>
      <c r="BP74" s="314"/>
      <c r="BQ74" s="314"/>
      <c r="BR74" s="314"/>
      <c r="BS74" s="314"/>
      <c r="BT74" s="24"/>
      <c r="BU74" s="24"/>
      <c r="BV74" s="24"/>
      <c r="BW74" s="24"/>
      <c r="BX74" s="24"/>
      <c r="BY74" s="24"/>
      <c r="BZ74" s="24"/>
      <c r="CA74" s="24"/>
      <c r="CB74" s="24"/>
      <c r="CC74" s="24"/>
      <c r="CD74" s="24"/>
      <c r="CE74" s="24"/>
      <c r="CF74" s="24"/>
      <c r="CG74" s="24"/>
      <c r="CH74" s="24"/>
      <c r="CI74" s="24"/>
      <c r="CJ74" s="24"/>
      <c r="CK74" s="24"/>
      <c r="CL74" s="24"/>
      <c r="CM74" s="24"/>
      <c r="CN74" s="24"/>
      <c r="CO74" s="24"/>
      <c r="CP74" s="8"/>
      <c r="CQ74" s="8"/>
      <c r="CR74" s="72"/>
      <c r="CS74" s="8"/>
    </row>
    <row r="75" spans="1:97" ht="5.25" customHeight="1">
      <c r="C75" s="322"/>
      <c r="D75" s="322"/>
      <c r="E75" s="322"/>
      <c r="F75" s="322"/>
      <c r="G75" s="322"/>
      <c r="H75" s="322"/>
      <c r="I75" s="322"/>
      <c r="J75" s="322"/>
      <c r="K75" s="322"/>
      <c r="L75" s="322"/>
      <c r="M75" s="322"/>
      <c r="N75" s="322"/>
      <c r="O75" s="322"/>
      <c r="P75" s="322"/>
      <c r="Q75" s="322"/>
      <c r="R75" s="322"/>
      <c r="S75" s="322"/>
      <c r="T75" s="322"/>
      <c r="U75" s="322"/>
      <c r="V75" s="322"/>
      <c r="W75" s="322"/>
      <c r="X75" s="322"/>
      <c r="Y75" s="323"/>
      <c r="Z75" s="323"/>
      <c r="AA75" s="323"/>
      <c r="AB75" s="323"/>
      <c r="AC75" s="323"/>
      <c r="AD75" s="14"/>
      <c r="AE75" s="14"/>
      <c r="AF75" s="14"/>
      <c r="AG75" s="14"/>
      <c r="AH75" s="14"/>
      <c r="AI75" s="14"/>
      <c r="AJ75" s="14"/>
      <c r="AK75" s="14"/>
      <c r="AL75" s="14"/>
      <c r="AM75" s="14"/>
      <c r="AN75" s="14"/>
      <c r="AO75" s="321" t="s">
        <v>45</v>
      </c>
      <c r="AP75" s="321"/>
      <c r="AQ75" s="321"/>
      <c r="AR75" s="321"/>
      <c r="AS75" s="321"/>
      <c r="AT75" s="321"/>
      <c r="AU75" s="321"/>
      <c r="AV75" s="321"/>
      <c r="AW75" s="321"/>
      <c r="AX75" s="321"/>
      <c r="AY75" s="321"/>
      <c r="AZ75" s="321"/>
      <c r="BA75" s="321"/>
      <c r="BB75" s="321"/>
      <c r="BC75" s="321"/>
      <c r="BD75" s="321"/>
      <c r="BE75" s="321"/>
      <c r="BF75" s="321"/>
      <c r="BG75" s="321"/>
      <c r="BH75" s="321"/>
      <c r="BI75" s="321"/>
      <c r="BJ75" s="321"/>
      <c r="BK75" s="321"/>
      <c r="BL75" s="321"/>
      <c r="BM75" s="321"/>
      <c r="BN75" s="321"/>
      <c r="BO75" s="321"/>
      <c r="BP75" s="321"/>
      <c r="BQ75" s="321"/>
      <c r="BR75" s="321"/>
      <c r="BS75" s="321"/>
      <c r="BT75" s="321"/>
      <c r="BU75" s="27"/>
      <c r="BV75" s="27"/>
      <c r="BW75" s="27"/>
      <c r="BX75" s="27"/>
      <c r="BY75" s="27"/>
      <c r="BZ75" s="27"/>
      <c r="CA75" s="27"/>
      <c r="CB75" s="4"/>
      <c r="CC75" s="4"/>
      <c r="CD75" s="4"/>
      <c r="CE75" s="4"/>
      <c r="CF75" s="4"/>
      <c r="CG75" s="4"/>
      <c r="CH75" s="4"/>
      <c r="CI75" s="4"/>
      <c r="CJ75" s="4"/>
      <c r="CK75" s="4"/>
      <c r="CL75" s="4"/>
      <c r="CM75" s="4"/>
      <c r="CN75" s="4"/>
      <c r="CO75" s="31"/>
      <c r="CP75" s="8"/>
      <c r="CQ75" s="8"/>
      <c r="CR75" s="72"/>
      <c r="CS75" s="8"/>
    </row>
    <row r="76" spans="1:97" ht="5.25" customHeight="1">
      <c r="C76" s="322"/>
      <c r="D76" s="322"/>
      <c r="E76" s="322"/>
      <c r="F76" s="322"/>
      <c r="G76" s="322"/>
      <c r="H76" s="322"/>
      <c r="I76" s="322"/>
      <c r="J76" s="322"/>
      <c r="K76" s="322"/>
      <c r="L76" s="322"/>
      <c r="M76" s="322"/>
      <c r="N76" s="322"/>
      <c r="O76" s="322"/>
      <c r="P76" s="322"/>
      <c r="Q76" s="322"/>
      <c r="R76" s="322"/>
      <c r="S76" s="322"/>
      <c r="T76" s="322"/>
      <c r="U76" s="322"/>
      <c r="V76" s="322"/>
      <c r="W76" s="322"/>
      <c r="X76" s="322"/>
      <c r="Y76" s="14"/>
      <c r="Z76" s="14"/>
      <c r="AA76" s="14"/>
      <c r="AB76" s="14"/>
      <c r="AC76" s="14"/>
      <c r="AD76" s="14"/>
      <c r="AE76" s="14"/>
      <c r="AF76" s="14"/>
      <c r="AG76" s="14"/>
      <c r="AH76" s="14"/>
      <c r="AI76" s="14"/>
      <c r="AJ76" s="14"/>
      <c r="AK76" s="14"/>
      <c r="AL76" s="14"/>
      <c r="AM76" s="14"/>
      <c r="AN76" s="14"/>
      <c r="AO76" s="321"/>
      <c r="AP76" s="321"/>
      <c r="AQ76" s="321"/>
      <c r="AR76" s="321"/>
      <c r="AS76" s="321"/>
      <c r="AT76" s="321"/>
      <c r="AU76" s="321"/>
      <c r="AV76" s="321"/>
      <c r="AW76" s="321"/>
      <c r="AX76" s="321"/>
      <c r="AY76" s="321"/>
      <c r="AZ76" s="321"/>
      <c r="BA76" s="321"/>
      <c r="BB76" s="321"/>
      <c r="BC76" s="321"/>
      <c r="BD76" s="321"/>
      <c r="BE76" s="321"/>
      <c r="BF76" s="321"/>
      <c r="BG76" s="321"/>
      <c r="BH76" s="321"/>
      <c r="BI76" s="321"/>
      <c r="BJ76" s="321"/>
      <c r="BK76" s="321"/>
      <c r="BL76" s="321"/>
      <c r="BM76" s="321"/>
      <c r="BN76" s="321"/>
      <c r="BO76" s="321"/>
      <c r="BP76" s="321"/>
      <c r="BQ76" s="321"/>
      <c r="BR76" s="321"/>
      <c r="BS76" s="321"/>
      <c r="BT76" s="321"/>
      <c r="BU76" s="28"/>
      <c r="BV76" s="28"/>
      <c r="BW76" s="28"/>
      <c r="BX76" s="28"/>
      <c r="BY76" s="28"/>
      <c r="BZ76" s="28"/>
      <c r="CA76" s="28"/>
      <c r="CB76" s="14"/>
      <c r="CC76" s="14"/>
      <c r="CD76" s="14"/>
      <c r="CE76" s="14"/>
      <c r="CF76" s="14"/>
      <c r="CG76" s="14"/>
      <c r="CH76" s="14"/>
      <c r="CI76" s="14"/>
      <c r="CJ76" s="14"/>
      <c r="CK76" s="14"/>
      <c r="CL76" s="14"/>
      <c r="CM76" s="14"/>
      <c r="CN76" s="14"/>
      <c r="CO76" s="14"/>
      <c r="CP76" s="8"/>
      <c r="CQ76" s="8"/>
      <c r="CR76" s="72"/>
      <c r="CS76" s="8"/>
    </row>
    <row r="77" spans="1:97" ht="5.25" customHeight="1">
      <c r="C77" s="8"/>
      <c r="D77" s="231" t="s">
        <v>47</v>
      </c>
      <c r="E77" s="231"/>
      <c r="F77" s="231"/>
      <c r="G77" s="231"/>
      <c r="H77" s="231"/>
      <c r="I77" s="231"/>
      <c r="J77" s="231"/>
      <c r="K77" s="231"/>
      <c r="L77" s="231"/>
      <c r="M77" s="9"/>
      <c r="N77" s="9"/>
      <c r="O77" s="9"/>
      <c r="P77" s="9"/>
      <c r="Q77" s="9"/>
      <c r="R77" s="9"/>
      <c r="S77" s="9"/>
      <c r="T77" s="9"/>
      <c r="U77" s="9"/>
      <c r="V77" s="9"/>
      <c r="W77" s="9"/>
      <c r="X77" s="14"/>
      <c r="Y77" s="14"/>
      <c r="Z77" s="231" t="s">
        <v>48</v>
      </c>
      <c r="AA77" s="231"/>
      <c r="AB77" s="231"/>
      <c r="AC77" s="231"/>
      <c r="AD77" s="231"/>
      <c r="AE77" s="8"/>
      <c r="AF77" s="8"/>
      <c r="AG77" s="8"/>
      <c r="AH77" s="8"/>
      <c r="AI77" s="8"/>
      <c r="AJ77" s="8"/>
      <c r="AK77" s="8"/>
      <c r="AL77" s="8"/>
      <c r="AM77" s="26"/>
      <c r="AN77" s="14"/>
      <c r="AO77" s="14"/>
      <c r="AP77" s="14"/>
      <c r="AQ77" s="14"/>
      <c r="AR77" s="14"/>
      <c r="AS77" s="14"/>
      <c r="AT77" s="14"/>
      <c r="AU77" s="14"/>
      <c r="AV77" s="141" t="s">
        <v>49</v>
      </c>
      <c r="AW77" s="141"/>
      <c r="AX77" s="141"/>
      <c r="AY77" s="141"/>
      <c r="AZ77" s="141"/>
      <c r="BA77" s="141"/>
      <c r="BB77" s="141"/>
      <c r="BC77" s="141"/>
      <c r="BD77" s="141"/>
      <c r="BE77" s="141"/>
      <c r="BF77" s="141"/>
      <c r="BG77" s="8"/>
      <c r="BH77" s="8"/>
      <c r="BI77" s="14"/>
      <c r="BJ77" s="14"/>
      <c r="BK77" s="14"/>
      <c r="BL77" s="14"/>
      <c r="BM77" s="14"/>
      <c r="BN77" s="14"/>
      <c r="BO77" s="14"/>
      <c r="BP77" s="14"/>
      <c r="BQ77" s="14"/>
      <c r="BR77" s="141" t="s">
        <v>54</v>
      </c>
      <c r="BS77" s="141"/>
      <c r="BT77" s="141"/>
      <c r="BU77" s="141"/>
      <c r="BV77" s="141"/>
      <c r="BW77" s="141"/>
      <c r="BX77" s="141"/>
      <c r="BY77" s="141"/>
      <c r="BZ77" s="141"/>
      <c r="CA77" s="141"/>
      <c r="CB77" s="141"/>
      <c r="CC77" s="8"/>
      <c r="CD77" s="8"/>
      <c r="CE77" s="8"/>
      <c r="CF77" s="8"/>
      <c r="CG77" s="8"/>
      <c r="CH77" s="8"/>
      <c r="CI77" s="8"/>
      <c r="CJ77" s="8"/>
      <c r="CK77" s="8"/>
      <c r="CL77" s="8"/>
      <c r="CM77" s="8"/>
      <c r="CN77" s="8"/>
      <c r="CO77" s="8"/>
      <c r="CP77" s="8"/>
      <c r="CQ77" s="8"/>
      <c r="CR77" s="72"/>
      <c r="CS77" s="8"/>
    </row>
    <row r="78" spans="1:97" ht="5.25" customHeight="1">
      <c r="C78" s="13"/>
      <c r="D78" s="231"/>
      <c r="E78" s="231"/>
      <c r="F78" s="231"/>
      <c r="G78" s="231"/>
      <c r="H78" s="231"/>
      <c r="I78" s="231"/>
      <c r="J78" s="231"/>
      <c r="K78" s="231"/>
      <c r="L78" s="231"/>
      <c r="M78" s="12"/>
      <c r="N78" s="12"/>
      <c r="O78" s="12"/>
      <c r="P78" s="12"/>
      <c r="Q78" s="12"/>
      <c r="R78" s="12"/>
      <c r="S78" s="12"/>
      <c r="T78" s="12"/>
      <c r="U78" s="12"/>
      <c r="V78" s="12"/>
      <c r="W78" s="12"/>
      <c r="X78" s="14"/>
      <c r="Y78" s="16"/>
      <c r="Z78" s="231"/>
      <c r="AA78" s="231"/>
      <c r="AB78" s="231"/>
      <c r="AC78" s="231"/>
      <c r="AD78" s="231"/>
      <c r="AE78" s="11"/>
      <c r="AF78" s="11"/>
      <c r="AG78" s="11"/>
      <c r="AH78" s="11"/>
      <c r="AI78" s="11"/>
      <c r="AJ78" s="11"/>
      <c r="AK78" s="11"/>
      <c r="AL78" s="11"/>
      <c r="AM78" s="17"/>
      <c r="AN78" s="18"/>
      <c r="AO78" s="18"/>
      <c r="AP78" s="18"/>
      <c r="AQ78" s="18"/>
      <c r="AR78" s="18"/>
      <c r="AS78" s="18"/>
      <c r="AT78" s="14"/>
      <c r="AU78" s="16"/>
      <c r="AV78" s="141"/>
      <c r="AW78" s="141"/>
      <c r="AX78" s="141"/>
      <c r="AY78" s="141"/>
      <c r="AZ78" s="141"/>
      <c r="BA78" s="141"/>
      <c r="BB78" s="141"/>
      <c r="BC78" s="141"/>
      <c r="BD78" s="141"/>
      <c r="BE78" s="141"/>
      <c r="BF78" s="141"/>
      <c r="BG78" s="11"/>
      <c r="BH78" s="11"/>
      <c r="BI78" s="18"/>
      <c r="BJ78" s="18"/>
      <c r="BK78" s="18"/>
      <c r="BL78" s="18"/>
      <c r="BM78" s="18"/>
      <c r="BN78" s="18"/>
      <c r="BO78" s="18"/>
      <c r="BP78" s="14"/>
      <c r="BQ78" s="16"/>
      <c r="BR78" s="141"/>
      <c r="BS78" s="141"/>
      <c r="BT78" s="141"/>
      <c r="BU78" s="141"/>
      <c r="BV78" s="141"/>
      <c r="BW78" s="141"/>
      <c r="BX78" s="141"/>
      <c r="BY78" s="141"/>
      <c r="BZ78" s="141"/>
      <c r="CA78" s="141"/>
      <c r="CB78" s="141"/>
      <c r="CC78" s="11"/>
      <c r="CD78" s="11"/>
      <c r="CE78" s="11"/>
      <c r="CF78" s="11"/>
      <c r="CG78" s="11"/>
      <c r="CH78" s="11"/>
      <c r="CI78" s="11"/>
      <c r="CJ78" s="11"/>
      <c r="CK78" s="11"/>
      <c r="CL78" s="11"/>
      <c r="CM78" s="11"/>
      <c r="CN78" s="19"/>
      <c r="CO78" s="8"/>
      <c r="CP78" s="10"/>
      <c r="CQ78" s="10"/>
      <c r="CR78" s="72"/>
    </row>
    <row r="79" spans="1:97" ht="12.75" customHeight="1">
      <c r="C79" s="232"/>
      <c r="D79" s="219"/>
      <c r="E79" s="219"/>
      <c r="F79" s="219"/>
      <c r="G79" s="219"/>
      <c r="H79" s="219"/>
      <c r="I79" s="219"/>
      <c r="J79" s="219"/>
      <c r="K79" s="219"/>
      <c r="L79" s="219"/>
      <c r="M79" s="219"/>
      <c r="N79" s="219"/>
      <c r="O79" s="219"/>
      <c r="P79" s="219"/>
      <c r="Q79" s="219"/>
      <c r="R79" s="219"/>
      <c r="S79" s="219"/>
      <c r="T79" s="219"/>
      <c r="U79" s="219"/>
      <c r="V79" s="219"/>
      <c r="W79" s="219"/>
      <c r="X79" s="233"/>
      <c r="Y79" s="232"/>
      <c r="Z79" s="219"/>
      <c r="AA79" s="219"/>
      <c r="AB79" s="219"/>
      <c r="AC79" s="219"/>
      <c r="AD79" s="219"/>
      <c r="AE79" s="219"/>
      <c r="AF79" s="219"/>
      <c r="AG79" s="219"/>
      <c r="AH79" s="219"/>
      <c r="AI79" s="219"/>
      <c r="AJ79" s="219"/>
      <c r="AK79" s="219"/>
      <c r="AL79" s="219"/>
      <c r="AM79" s="219"/>
      <c r="AN79" s="219"/>
      <c r="AO79" s="219"/>
      <c r="AP79" s="219"/>
      <c r="AQ79" s="219"/>
      <c r="AR79" s="219"/>
      <c r="AS79" s="219"/>
      <c r="AT79" s="233"/>
      <c r="AU79" s="232"/>
      <c r="AV79" s="219"/>
      <c r="AW79" s="219"/>
      <c r="AX79" s="219"/>
      <c r="AY79" s="219"/>
      <c r="AZ79" s="219"/>
      <c r="BA79" s="219"/>
      <c r="BB79" s="219"/>
      <c r="BC79" s="219"/>
      <c r="BD79" s="219"/>
      <c r="BE79" s="219"/>
      <c r="BF79" s="219"/>
      <c r="BG79" s="219"/>
      <c r="BH79" s="219"/>
      <c r="BI79" s="219"/>
      <c r="BJ79" s="219"/>
      <c r="BK79" s="219"/>
      <c r="BL79" s="219"/>
      <c r="BM79" s="219"/>
      <c r="BN79" s="219"/>
      <c r="BO79" s="219"/>
      <c r="BP79" s="233"/>
      <c r="BQ79" s="232"/>
      <c r="BR79" s="219"/>
      <c r="BS79" s="219"/>
      <c r="BT79" s="219"/>
      <c r="BU79" s="219"/>
      <c r="BV79" s="219"/>
      <c r="BW79" s="219"/>
      <c r="BX79" s="219"/>
      <c r="BY79" s="219"/>
      <c r="BZ79" s="219"/>
      <c r="CA79" s="219"/>
      <c r="CB79" s="219"/>
      <c r="CC79" s="219"/>
      <c r="CD79" s="219"/>
      <c r="CE79" s="219"/>
      <c r="CF79" s="219"/>
      <c r="CG79" s="219"/>
      <c r="CH79" s="219"/>
      <c r="CI79" s="219"/>
      <c r="CJ79" s="219"/>
      <c r="CK79" s="219"/>
      <c r="CL79" s="219"/>
      <c r="CM79" s="219"/>
      <c r="CN79" s="233"/>
      <c r="CO79" s="38"/>
      <c r="CP79" s="10"/>
      <c r="CQ79" s="10"/>
      <c r="CR79" s="72"/>
    </row>
    <row r="80" spans="1:97" ht="3.75" customHeight="1">
      <c r="C80" s="232"/>
      <c r="D80" s="219"/>
      <c r="E80" s="219"/>
      <c r="F80" s="219"/>
      <c r="G80" s="219"/>
      <c r="H80" s="219"/>
      <c r="I80" s="219"/>
      <c r="J80" s="219"/>
      <c r="K80" s="219"/>
      <c r="L80" s="219"/>
      <c r="M80" s="219"/>
      <c r="N80" s="219"/>
      <c r="O80" s="219"/>
      <c r="P80" s="219"/>
      <c r="Q80" s="219"/>
      <c r="R80" s="219"/>
      <c r="S80" s="219"/>
      <c r="T80" s="219"/>
      <c r="U80" s="219"/>
      <c r="V80" s="219"/>
      <c r="W80" s="219"/>
      <c r="X80" s="233"/>
      <c r="Y80" s="232"/>
      <c r="Z80" s="219"/>
      <c r="AA80" s="219"/>
      <c r="AB80" s="219"/>
      <c r="AC80" s="219"/>
      <c r="AD80" s="219"/>
      <c r="AE80" s="219"/>
      <c r="AF80" s="219"/>
      <c r="AG80" s="219"/>
      <c r="AH80" s="219"/>
      <c r="AI80" s="219"/>
      <c r="AJ80" s="219"/>
      <c r="AK80" s="219"/>
      <c r="AL80" s="219"/>
      <c r="AM80" s="219"/>
      <c r="AN80" s="219"/>
      <c r="AO80" s="219"/>
      <c r="AP80" s="219"/>
      <c r="AQ80" s="219"/>
      <c r="AR80" s="219"/>
      <c r="AS80" s="219"/>
      <c r="AT80" s="233"/>
      <c r="AU80" s="232"/>
      <c r="AV80" s="219"/>
      <c r="AW80" s="219"/>
      <c r="AX80" s="219"/>
      <c r="AY80" s="219"/>
      <c r="AZ80" s="219"/>
      <c r="BA80" s="219"/>
      <c r="BB80" s="219"/>
      <c r="BC80" s="219"/>
      <c r="BD80" s="219"/>
      <c r="BE80" s="219"/>
      <c r="BF80" s="219"/>
      <c r="BG80" s="219"/>
      <c r="BH80" s="219"/>
      <c r="BI80" s="219"/>
      <c r="BJ80" s="219"/>
      <c r="BK80" s="219"/>
      <c r="BL80" s="219"/>
      <c r="BM80" s="219"/>
      <c r="BN80" s="219"/>
      <c r="BO80" s="219"/>
      <c r="BP80" s="233"/>
      <c r="BQ80" s="232"/>
      <c r="BR80" s="219"/>
      <c r="BS80" s="219"/>
      <c r="BT80" s="219"/>
      <c r="BU80" s="219"/>
      <c r="BV80" s="219"/>
      <c r="BW80" s="219"/>
      <c r="BX80" s="219"/>
      <c r="BY80" s="219"/>
      <c r="BZ80" s="219"/>
      <c r="CA80" s="219"/>
      <c r="CB80" s="219"/>
      <c r="CC80" s="219"/>
      <c r="CD80" s="219"/>
      <c r="CE80" s="219"/>
      <c r="CF80" s="219"/>
      <c r="CG80" s="219"/>
      <c r="CH80" s="219"/>
      <c r="CI80" s="219"/>
      <c r="CJ80" s="219"/>
      <c r="CK80" s="219"/>
      <c r="CL80" s="219"/>
      <c r="CM80" s="219"/>
      <c r="CN80" s="233"/>
      <c r="CO80" s="38"/>
      <c r="CP80" s="10"/>
      <c r="CQ80" s="10"/>
      <c r="CR80" s="72"/>
    </row>
    <row r="81" spans="3:97" ht="3.75" customHeight="1">
      <c r="C81" s="232"/>
      <c r="D81" s="219"/>
      <c r="E81" s="219"/>
      <c r="F81" s="219"/>
      <c r="G81" s="219"/>
      <c r="H81" s="219"/>
      <c r="I81" s="219"/>
      <c r="J81" s="219"/>
      <c r="K81" s="219"/>
      <c r="L81" s="219"/>
      <c r="M81" s="219"/>
      <c r="N81" s="219"/>
      <c r="O81" s="219"/>
      <c r="P81" s="219"/>
      <c r="Q81" s="219"/>
      <c r="R81" s="219"/>
      <c r="S81" s="219"/>
      <c r="T81" s="219"/>
      <c r="U81" s="219"/>
      <c r="V81" s="219"/>
      <c r="W81" s="219"/>
      <c r="X81" s="233"/>
      <c r="Y81" s="232"/>
      <c r="Z81" s="219"/>
      <c r="AA81" s="219"/>
      <c r="AB81" s="219"/>
      <c r="AC81" s="219"/>
      <c r="AD81" s="219"/>
      <c r="AE81" s="219"/>
      <c r="AF81" s="219"/>
      <c r="AG81" s="219"/>
      <c r="AH81" s="219"/>
      <c r="AI81" s="219"/>
      <c r="AJ81" s="219"/>
      <c r="AK81" s="219"/>
      <c r="AL81" s="219"/>
      <c r="AM81" s="219"/>
      <c r="AN81" s="219"/>
      <c r="AO81" s="219"/>
      <c r="AP81" s="219"/>
      <c r="AQ81" s="219"/>
      <c r="AR81" s="219"/>
      <c r="AS81" s="219"/>
      <c r="AT81" s="233"/>
      <c r="AU81" s="232"/>
      <c r="AV81" s="219"/>
      <c r="AW81" s="219"/>
      <c r="AX81" s="219"/>
      <c r="AY81" s="219"/>
      <c r="AZ81" s="219"/>
      <c r="BA81" s="219"/>
      <c r="BB81" s="219"/>
      <c r="BC81" s="219"/>
      <c r="BD81" s="219"/>
      <c r="BE81" s="219"/>
      <c r="BF81" s="219"/>
      <c r="BG81" s="219"/>
      <c r="BH81" s="219"/>
      <c r="BI81" s="219"/>
      <c r="BJ81" s="219"/>
      <c r="BK81" s="219"/>
      <c r="BL81" s="219"/>
      <c r="BM81" s="219"/>
      <c r="BN81" s="219"/>
      <c r="BO81" s="219"/>
      <c r="BP81" s="233"/>
      <c r="BQ81" s="232"/>
      <c r="BR81" s="219"/>
      <c r="BS81" s="219"/>
      <c r="BT81" s="219"/>
      <c r="BU81" s="219"/>
      <c r="BV81" s="219"/>
      <c r="BW81" s="219"/>
      <c r="BX81" s="219"/>
      <c r="BY81" s="219"/>
      <c r="BZ81" s="219"/>
      <c r="CA81" s="219"/>
      <c r="CB81" s="219"/>
      <c r="CC81" s="219"/>
      <c r="CD81" s="219"/>
      <c r="CE81" s="219"/>
      <c r="CF81" s="219"/>
      <c r="CG81" s="219"/>
      <c r="CH81" s="219"/>
      <c r="CI81" s="219"/>
      <c r="CJ81" s="219"/>
      <c r="CK81" s="219"/>
      <c r="CL81" s="219"/>
      <c r="CM81" s="219"/>
      <c r="CN81" s="233"/>
      <c r="CO81" s="38"/>
      <c r="CP81" s="10"/>
      <c r="CQ81" s="10"/>
      <c r="CR81" s="72"/>
    </row>
    <row r="82" spans="3:97" ht="3.75" customHeight="1">
      <c r="C82" s="232"/>
      <c r="D82" s="219"/>
      <c r="E82" s="219"/>
      <c r="F82" s="219"/>
      <c r="G82" s="219"/>
      <c r="H82" s="219"/>
      <c r="I82" s="219"/>
      <c r="J82" s="219"/>
      <c r="K82" s="219"/>
      <c r="L82" s="219"/>
      <c r="M82" s="219"/>
      <c r="N82" s="219"/>
      <c r="O82" s="219"/>
      <c r="P82" s="219"/>
      <c r="Q82" s="219"/>
      <c r="R82" s="219"/>
      <c r="S82" s="219"/>
      <c r="T82" s="219"/>
      <c r="U82" s="219"/>
      <c r="V82" s="219"/>
      <c r="W82" s="219"/>
      <c r="X82" s="233"/>
      <c r="Y82" s="232"/>
      <c r="Z82" s="219"/>
      <c r="AA82" s="219"/>
      <c r="AB82" s="219"/>
      <c r="AC82" s="219"/>
      <c r="AD82" s="219"/>
      <c r="AE82" s="219"/>
      <c r="AF82" s="219"/>
      <c r="AG82" s="219"/>
      <c r="AH82" s="219"/>
      <c r="AI82" s="219"/>
      <c r="AJ82" s="219"/>
      <c r="AK82" s="219"/>
      <c r="AL82" s="219"/>
      <c r="AM82" s="219"/>
      <c r="AN82" s="219"/>
      <c r="AO82" s="219"/>
      <c r="AP82" s="219"/>
      <c r="AQ82" s="219"/>
      <c r="AR82" s="219"/>
      <c r="AS82" s="219"/>
      <c r="AT82" s="233"/>
      <c r="AU82" s="232"/>
      <c r="AV82" s="219"/>
      <c r="AW82" s="219"/>
      <c r="AX82" s="219"/>
      <c r="AY82" s="219"/>
      <c r="AZ82" s="219"/>
      <c r="BA82" s="219"/>
      <c r="BB82" s="219"/>
      <c r="BC82" s="219"/>
      <c r="BD82" s="219"/>
      <c r="BE82" s="219"/>
      <c r="BF82" s="219"/>
      <c r="BG82" s="219"/>
      <c r="BH82" s="219"/>
      <c r="BI82" s="219"/>
      <c r="BJ82" s="219"/>
      <c r="BK82" s="219"/>
      <c r="BL82" s="219"/>
      <c r="BM82" s="219"/>
      <c r="BN82" s="219"/>
      <c r="BO82" s="219"/>
      <c r="BP82" s="233"/>
      <c r="BQ82" s="232"/>
      <c r="BR82" s="219"/>
      <c r="BS82" s="219"/>
      <c r="BT82" s="219"/>
      <c r="BU82" s="219"/>
      <c r="BV82" s="219"/>
      <c r="BW82" s="219"/>
      <c r="BX82" s="219"/>
      <c r="BY82" s="219"/>
      <c r="BZ82" s="219"/>
      <c r="CA82" s="219"/>
      <c r="CB82" s="219"/>
      <c r="CC82" s="219"/>
      <c r="CD82" s="219"/>
      <c r="CE82" s="219"/>
      <c r="CF82" s="219"/>
      <c r="CG82" s="219"/>
      <c r="CH82" s="219"/>
      <c r="CI82" s="219"/>
      <c r="CJ82" s="219"/>
      <c r="CK82" s="219"/>
      <c r="CL82" s="219"/>
      <c r="CM82" s="219"/>
      <c r="CN82" s="233"/>
      <c r="CO82" s="38"/>
      <c r="CP82" s="10"/>
      <c r="CQ82" s="10"/>
      <c r="CR82" s="72"/>
    </row>
    <row r="83" spans="3:97" ht="3.75" customHeight="1">
      <c r="C83" s="234"/>
      <c r="D83" s="220"/>
      <c r="E83" s="220"/>
      <c r="F83" s="220"/>
      <c r="G83" s="220"/>
      <c r="H83" s="220"/>
      <c r="I83" s="220"/>
      <c r="J83" s="220"/>
      <c r="K83" s="220"/>
      <c r="L83" s="220"/>
      <c r="M83" s="220"/>
      <c r="N83" s="220"/>
      <c r="O83" s="220"/>
      <c r="P83" s="220"/>
      <c r="Q83" s="220"/>
      <c r="R83" s="220"/>
      <c r="S83" s="220"/>
      <c r="T83" s="220"/>
      <c r="U83" s="220"/>
      <c r="V83" s="220"/>
      <c r="W83" s="220"/>
      <c r="X83" s="235"/>
      <c r="Y83" s="234"/>
      <c r="Z83" s="220"/>
      <c r="AA83" s="220"/>
      <c r="AB83" s="220"/>
      <c r="AC83" s="220"/>
      <c r="AD83" s="220"/>
      <c r="AE83" s="220"/>
      <c r="AF83" s="220"/>
      <c r="AG83" s="220"/>
      <c r="AH83" s="220"/>
      <c r="AI83" s="220"/>
      <c r="AJ83" s="220"/>
      <c r="AK83" s="220"/>
      <c r="AL83" s="220"/>
      <c r="AM83" s="220"/>
      <c r="AN83" s="220"/>
      <c r="AO83" s="220"/>
      <c r="AP83" s="220"/>
      <c r="AQ83" s="220"/>
      <c r="AR83" s="220"/>
      <c r="AS83" s="220"/>
      <c r="AT83" s="235"/>
      <c r="AU83" s="234"/>
      <c r="AV83" s="220"/>
      <c r="AW83" s="220"/>
      <c r="AX83" s="220"/>
      <c r="AY83" s="220"/>
      <c r="AZ83" s="220"/>
      <c r="BA83" s="220"/>
      <c r="BB83" s="220"/>
      <c r="BC83" s="220"/>
      <c r="BD83" s="220"/>
      <c r="BE83" s="220"/>
      <c r="BF83" s="220"/>
      <c r="BG83" s="220"/>
      <c r="BH83" s="220"/>
      <c r="BI83" s="220"/>
      <c r="BJ83" s="220"/>
      <c r="BK83" s="220"/>
      <c r="BL83" s="220"/>
      <c r="BM83" s="220"/>
      <c r="BN83" s="220"/>
      <c r="BO83" s="220"/>
      <c r="BP83" s="235"/>
      <c r="BQ83" s="234"/>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35"/>
      <c r="CO83" s="38"/>
      <c r="CP83" s="10"/>
      <c r="CQ83" s="10"/>
      <c r="CR83" s="72"/>
    </row>
    <row r="84" spans="3:97" ht="5.25" customHeight="1">
      <c r="C84" s="8"/>
      <c r="D84" s="231" t="s">
        <v>50</v>
      </c>
      <c r="E84" s="231"/>
      <c r="F84" s="231"/>
      <c r="G84" s="231"/>
      <c r="H84" s="231"/>
      <c r="I84" s="8"/>
      <c r="J84" s="8"/>
      <c r="K84" s="8"/>
      <c r="L84" s="8"/>
      <c r="M84" s="9"/>
      <c r="N84" s="9"/>
      <c r="O84" s="9"/>
      <c r="P84" s="9"/>
      <c r="Q84" s="9"/>
      <c r="R84" s="9"/>
      <c r="S84" s="9"/>
      <c r="T84" s="9"/>
      <c r="U84" s="9"/>
      <c r="V84" s="9"/>
      <c r="W84" s="9"/>
      <c r="X84" s="14"/>
      <c r="Y84" s="14"/>
      <c r="Z84" s="141" t="s">
        <v>51</v>
      </c>
      <c r="AA84" s="141"/>
      <c r="AB84" s="141"/>
      <c r="AC84" s="141"/>
      <c r="AD84" s="8"/>
      <c r="AE84" s="8"/>
      <c r="AF84" s="8"/>
      <c r="AG84" s="8"/>
      <c r="AH84" s="8"/>
      <c r="AI84" s="8"/>
      <c r="AJ84" s="8"/>
      <c r="AK84" s="8"/>
      <c r="AL84" s="8"/>
      <c r="AM84" s="26"/>
      <c r="AN84" s="14"/>
      <c r="AO84" s="14"/>
      <c r="AP84" s="14"/>
      <c r="AQ84" s="14"/>
      <c r="AR84" s="14"/>
      <c r="AS84" s="14"/>
      <c r="AT84" s="14"/>
      <c r="AU84" s="14"/>
      <c r="AV84" s="231" t="s">
        <v>52</v>
      </c>
      <c r="AW84" s="231"/>
      <c r="AX84" s="231"/>
      <c r="AY84" s="231"/>
      <c r="AZ84" s="231"/>
      <c r="BA84" s="8"/>
      <c r="BB84" s="8"/>
      <c r="BC84" s="8"/>
      <c r="BD84" s="8"/>
      <c r="BE84" s="8"/>
      <c r="BF84" s="8"/>
      <c r="BG84" s="8"/>
      <c r="BH84" s="8"/>
      <c r="BI84" s="14"/>
      <c r="BJ84" s="14"/>
      <c r="BK84" s="14"/>
      <c r="BL84" s="14"/>
      <c r="BM84" s="14"/>
      <c r="BN84" s="14"/>
      <c r="BO84" s="14"/>
      <c r="BP84" s="14"/>
      <c r="BQ84" s="14"/>
      <c r="BR84" s="141" t="s">
        <v>53</v>
      </c>
      <c r="BS84" s="141"/>
      <c r="BT84" s="141"/>
      <c r="BU84" s="141"/>
      <c r="BV84" s="141"/>
      <c r="BW84" s="141"/>
      <c r="BX84" s="141"/>
      <c r="BY84" s="141"/>
      <c r="BZ84" s="141"/>
      <c r="CA84" s="141"/>
      <c r="CB84" s="141"/>
      <c r="CC84" s="8"/>
      <c r="CD84" s="8"/>
      <c r="CE84" s="8"/>
      <c r="CF84" s="8"/>
      <c r="CG84" s="8"/>
      <c r="CH84" s="8"/>
      <c r="CI84" s="8"/>
      <c r="CJ84" s="8"/>
      <c r="CK84" s="8"/>
      <c r="CL84" s="8"/>
      <c r="CM84" s="8"/>
      <c r="CN84" s="8"/>
      <c r="CO84" s="8"/>
      <c r="CP84" s="10"/>
      <c r="CQ84" s="10"/>
      <c r="CR84" s="72"/>
    </row>
    <row r="85" spans="3:97" ht="5.25" customHeight="1">
      <c r="C85" s="13"/>
      <c r="D85" s="231"/>
      <c r="E85" s="231"/>
      <c r="F85" s="231"/>
      <c r="G85" s="231"/>
      <c r="H85" s="231"/>
      <c r="I85" s="11"/>
      <c r="J85" s="11"/>
      <c r="K85" s="11"/>
      <c r="L85" s="11"/>
      <c r="M85" s="12"/>
      <c r="N85" s="12"/>
      <c r="O85" s="12"/>
      <c r="P85" s="12"/>
      <c r="Q85" s="12"/>
      <c r="R85" s="12"/>
      <c r="S85" s="12"/>
      <c r="T85" s="12"/>
      <c r="U85" s="12"/>
      <c r="V85" s="12"/>
      <c r="W85" s="12"/>
      <c r="X85" s="14"/>
      <c r="Y85" s="16"/>
      <c r="Z85" s="141"/>
      <c r="AA85" s="141"/>
      <c r="AB85" s="141"/>
      <c r="AC85" s="141"/>
      <c r="AD85" s="11"/>
      <c r="AE85" s="11"/>
      <c r="AF85" s="11"/>
      <c r="AG85" s="11"/>
      <c r="AH85" s="11"/>
      <c r="AI85" s="11"/>
      <c r="AJ85" s="11"/>
      <c r="AK85" s="11"/>
      <c r="AL85" s="11"/>
      <c r="AM85" s="17"/>
      <c r="AN85" s="18"/>
      <c r="AO85" s="18"/>
      <c r="AP85" s="18"/>
      <c r="AQ85" s="18"/>
      <c r="AR85" s="18"/>
      <c r="AS85" s="18"/>
      <c r="AT85" s="14"/>
      <c r="AU85" s="16"/>
      <c r="AV85" s="231"/>
      <c r="AW85" s="231"/>
      <c r="AX85" s="231"/>
      <c r="AY85" s="231"/>
      <c r="AZ85" s="231"/>
      <c r="BA85" s="11"/>
      <c r="BB85" s="11"/>
      <c r="BC85" s="11"/>
      <c r="BD85" s="11"/>
      <c r="BE85" s="11"/>
      <c r="BF85" s="11"/>
      <c r="BG85" s="11"/>
      <c r="BH85" s="11"/>
      <c r="BI85" s="18"/>
      <c r="BJ85" s="18"/>
      <c r="BK85" s="18"/>
      <c r="BL85" s="18"/>
      <c r="BM85" s="18"/>
      <c r="BN85" s="18"/>
      <c r="BO85" s="18"/>
      <c r="BP85" s="14"/>
      <c r="BQ85" s="16"/>
      <c r="BR85" s="141"/>
      <c r="BS85" s="141"/>
      <c r="BT85" s="141"/>
      <c r="BU85" s="141"/>
      <c r="BV85" s="141"/>
      <c r="BW85" s="141"/>
      <c r="BX85" s="141"/>
      <c r="BY85" s="141"/>
      <c r="BZ85" s="141"/>
      <c r="CA85" s="141"/>
      <c r="CB85" s="141"/>
      <c r="CC85" s="11"/>
      <c r="CD85" s="11"/>
      <c r="CE85" s="11"/>
      <c r="CF85" s="11"/>
      <c r="CG85" s="11"/>
      <c r="CH85" s="11"/>
      <c r="CI85" s="11"/>
      <c r="CJ85" s="11"/>
      <c r="CK85" s="11"/>
      <c r="CL85" s="11"/>
      <c r="CM85" s="11"/>
      <c r="CN85" s="19"/>
      <c r="CO85" s="8"/>
      <c r="CP85" s="10"/>
      <c r="CQ85" s="10"/>
      <c r="CR85" s="72"/>
    </row>
    <row r="86" spans="3:97" ht="5.25" customHeight="1">
      <c r="C86" s="232"/>
      <c r="D86" s="219"/>
      <c r="E86" s="219"/>
      <c r="F86" s="219"/>
      <c r="G86" s="219"/>
      <c r="H86" s="219"/>
      <c r="I86" s="219"/>
      <c r="J86" s="219"/>
      <c r="K86" s="219"/>
      <c r="L86" s="219"/>
      <c r="M86" s="219"/>
      <c r="N86" s="219"/>
      <c r="O86" s="219"/>
      <c r="P86" s="219"/>
      <c r="Q86" s="219"/>
      <c r="R86" s="219"/>
      <c r="S86" s="219"/>
      <c r="T86" s="219"/>
      <c r="U86" s="219"/>
      <c r="V86" s="219"/>
      <c r="W86" s="219"/>
      <c r="X86" s="233"/>
      <c r="Y86" s="232"/>
      <c r="Z86" s="219"/>
      <c r="AA86" s="219"/>
      <c r="AB86" s="219"/>
      <c r="AC86" s="219"/>
      <c r="AD86" s="219"/>
      <c r="AE86" s="219"/>
      <c r="AF86" s="219"/>
      <c r="AG86" s="219"/>
      <c r="AH86" s="219"/>
      <c r="AI86" s="219"/>
      <c r="AJ86" s="219"/>
      <c r="AK86" s="219"/>
      <c r="AL86" s="219"/>
      <c r="AM86" s="219"/>
      <c r="AN86" s="219"/>
      <c r="AO86" s="219"/>
      <c r="AP86" s="219"/>
      <c r="AQ86" s="219"/>
      <c r="AR86" s="219"/>
      <c r="AS86" s="219"/>
      <c r="AT86" s="233"/>
      <c r="AU86" s="232"/>
      <c r="AV86" s="219"/>
      <c r="AW86" s="219"/>
      <c r="AX86" s="219"/>
      <c r="AY86" s="219"/>
      <c r="AZ86" s="219"/>
      <c r="BA86" s="219"/>
      <c r="BB86" s="219"/>
      <c r="BC86" s="219"/>
      <c r="BD86" s="219"/>
      <c r="BE86" s="219"/>
      <c r="BF86" s="219"/>
      <c r="BG86" s="219"/>
      <c r="BH86" s="219"/>
      <c r="BI86" s="219"/>
      <c r="BJ86" s="219"/>
      <c r="BK86" s="219"/>
      <c r="BL86" s="219"/>
      <c r="BM86" s="219"/>
      <c r="BN86" s="219"/>
      <c r="BO86" s="219"/>
      <c r="BP86" s="233"/>
      <c r="BQ86" s="232"/>
      <c r="BR86" s="219"/>
      <c r="BS86" s="219"/>
      <c r="BT86" s="219"/>
      <c r="BU86" s="219"/>
      <c r="BV86" s="219"/>
      <c r="BW86" s="219"/>
      <c r="BX86" s="219"/>
      <c r="BY86" s="219"/>
      <c r="BZ86" s="219"/>
      <c r="CA86" s="219"/>
      <c r="CB86" s="219"/>
      <c r="CC86" s="219"/>
      <c r="CD86" s="219"/>
      <c r="CE86" s="219"/>
      <c r="CF86" s="219"/>
      <c r="CG86" s="219"/>
      <c r="CH86" s="219"/>
      <c r="CI86" s="219"/>
      <c r="CJ86" s="219"/>
      <c r="CK86" s="219"/>
      <c r="CL86" s="219"/>
      <c r="CM86" s="219"/>
      <c r="CN86" s="233"/>
      <c r="CO86" s="38"/>
      <c r="CP86" s="10"/>
      <c r="CQ86" s="10"/>
      <c r="CR86" s="72"/>
    </row>
    <row r="87" spans="3:97" ht="5.25" customHeight="1">
      <c r="C87" s="232"/>
      <c r="D87" s="219"/>
      <c r="E87" s="219"/>
      <c r="F87" s="219"/>
      <c r="G87" s="219"/>
      <c r="H87" s="219"/>
      <c r="I87" s="219"/>
      <c r="J87" s="219"/>
      <c r="K87" s="219"/>
      <c r="L87" s="219"/>
      <c r="M87" s="219"/>
      <c r="N87" s="219"/>
      <c r="O87" s="219"/>
      <c r="P87" s="219"/>
      <c r="Q87" s="219"/>
      <c r="R87" s="219"/>
      <c r="S87" s="219"/>
      <c r="T87" s="219"/>
      <c r="U87" s="219"/>
      <c r="V87" s="219"/>
      <c r="W87" s="219"/>
      <c r="X87" s="233"/>
      <c r="Y87" s="232"/>
      <c r="Z87" s="219"/>
      <c r="AA87" s="219"/>
      <c r="AB87" s="219"/>
      <c r="AC87" s="219"/>
      <c r="AD87" s="219"/>
      <c r="AE87" s="219"/>
      <c r="AF87" s="219"/>
      <c r="AG87" s="219"/>
      <c r="AH87" s="219"/>
      <c r="AI87" s="219"/>
      <c r="AJ87" s="219"/>
      <c r="AK87" s="219"/>
      <c r="AL87" s="219"/>
      <c r="AM87" s="219"/>
      <c r="AN87" s="219"/>
      <c r="AO87" s="219"/>
      <c r="AP87" s="219"/>
      <c r="AQ87" s="219"/>
      <c r="AR87" s="219"/>
      <c r="AS87" s="219"/>
      <c r="AT87" s="233"/>
      <c r="AU87" s="232"/>
      <c r="AV87" s="219"/>
      <c r="AW87" s="219"/>
      <c r="AX87" s="219"/>
      <c r="AY87" s="219"/>
      <c r="AZ87" s="219"/>
      <c r="BA87" s="219"/>
      <c r="BB87" s="219"/>
      <c r="BC87" s="219"/>
      <c r="BD87" s="219"/>
      <c r="BE87" s="219"/>
      <c r="BF87" s="219"/>
      <c r="BG87" s="219"/>
      <c r="BH87" s="219"/>
      <c r="BI87" s="219"/>
      <c r="BJ87" s="219"/>
      <c r="BK87" s="219"/>
      <c r="BL87" s="219"/>
      <c r="BM87" s="219"/>
      <c r="BN87" s="219"/>
      <c r="BO87" s="219"/>
      <c r="BP87" s="233"/>
      <c r="BQ87" s="232"/>
      <c r="BR87" s="219"/>
      <c r="BS87" s="219"/>
      <c r="BT87" s="219"/>
      <c r="BU87" s="219"/>
      <c r="BV87" s="219"/>
      <c r="BW87" s="219"/>
      <c r="BX87" s="219"/>
      <c r="BY87" s="219"/>
      <c r="BZ87" s="219"/>
      <c r="CA87" s="219"/>
      <c r="CB87" s="219"/>
      <c r="CC87" s="219"/>
      <c r="CD87" s="219"/>
      <c r="CE87" s="219"/>
      <c r="CF87" s="219"/>
      <c r="CG87" s="219"/>
      <c r="CH87" s="219"/>
      <c r="CI87" s="219"/>
      <c r="CJ87" s="219"/>
      <c r="CK87" s="219"/>
      <c r="CL87" s="219"/>
      <c r="CM87" s="219"/>
      <c r="CN87" s="233"/>
      <c r="CO87" s="38"/>
      <c r="CP87" s="10"/>
      <c r="CQ87" s="10"/>
      <c r="CR87" s="72"/>
    </row>
    <row r="88" spans="3:97" ht="5.25" customHeight="1">
      <c r="C88" s="232"/>
      <c r="D88" s="219"/>
      <c r="E88" s="219"/>
      <c r="F88" s="219"/>
      <c r="G88" s="219"/>
      <c r="H88" s="219"/>
      <c r="I88" s="219"/>
      <c r="J88" s="219"/>
      <c r="K88" s="219"/>
      <c r="L88" s="219"/>
      <c r="M88" s="219"/>
      <c r="N88" s="219"/>
      <c r="O88" s="219"/>
      <c r="P88" s="219"/>
      <c r="Q88" s="219"/>
      <c r="R88" s="219"/>
      <c r="S88" s="219"/>
      <c r="T88" s="219"/>
      <c r="U88" s="219"/>
      <c r="V88" s="219"/>
      <c r="W88" s="219"/>
      <c r="X88" s="233"/>
      <c r="Y88" s="232"/>
      <c r="Z88" s="219"/>
      <c r="AA88" s="219"/>
      <c r="AB88" s="219"/>
      <c r="AC88" s="219"/>
      <c r="AD88" s="219"/>
      <c r="AE88" s="219"/>
      <c r="AF88" s="219"/>
      <c r="AG88" s="219"/>
      <c r="AH88" s="219"/>
      <c r="AI88" s="219"/>
      <c r="AJ88" s="219"/>
      <c r="AK88" s="219"/>
      <c r="AL88" s="219"/>
      <c r="AM88" s="219"/>
      <c r="AN88" s="219"/>
      <c r="AO88" s="219"/>
      <c r="AP88" s="219"/>
      <c r="AQ88" s="219"/>
      <c r="AR88" s="219"/>
      <c r="AS88" s="219"/>
      <c r="AT88" s="233"/>
      <c r="AU88" s="232"/>
      <c r="AV88" s="219"/>
      <c r="AW88" s="219"/>
      <c r="AX88" s="219"/>
      <c r="AY88" s="219"/>
      <c r="AZ88" s="219"/>
      <c r="BA88" s="219"/>
      <c r="BB88" s="219"/>
      <c r="BC88" s="219"/>
      <c r="BD88" s="219"/>
      <c r="BE88" s="219"/>
      <c r="BF88" s="219"/>
      <c r="BG88" s="219"/>
      <c r="BH88" s="219"/>
      <c r="BI88" s="219"/>
      <c r="BJ88" s="219"/>
      <c r="BK88" s="219"/>
      <c r="BL88" s="219"/>
      <c r="BM88" s="219"/>
      <c r="BN88" s="219"/>
      <c r="BO88" s="219"/>
      <c r="BP88" s="233"/>
      <c r="BQ88" s="232"/>
      <c r="BR88" s="219"/>
      <c r="BS88" s="219"/>
      <c r="BT88" s="219"/>
      <c r="BU88" s="219"/>
      <c r="BV88" s="219"/>
      <c r="BW88" s="219"/>
      <c r="BX88" s="219"/>
      <c r="BY88" s="219"/>
      <c r="BZ88" s="219"/>
      <c r="CA88" s="219"/>
      <c r="CB88" s="219"/>
      <c r="CC88" s="219"/>
      <c r="CD88" s="219"/>
      <c r="CE88" s="219"/>
      <c r="CF88" s="219"/>
      <c r="CG88" s="219"/>
      <c r="CH88" s="219"/>
      <c r="CI88" s="219"/>
      <c r="CJ88" s="219"/>
      <c r="CK88" s="219"/>
      <c r="CL88" s="219"/>
      <c r="CM88" s="219"/>
      <c r="CN88" s="233"/>
      <c r="CO88" s="38"/>
      <c r="CP88" s="10"/>
      <c r="CQ88" s="10"/>
      <c r="CR88" s="72"/>
    </row>
    <row r="89" spans="3:97" ht="5.25" customHeight="1">
      <c r="C89" s="232"/>
      <c r="D89" s="219"/>
      <c r="E89" s="219"/>
      <c r="F89" s="219"/>
      <c r="G89" s="219"/>
      <c r="H89" s="219"/>
      <c r="I89" s="219"/>
      <c r="J89" s="219"/>
      <c r="K89" s="219"/>
      <c r="L89" s="219"/>
      <c r="M89" s="219"/>
      <c r="N89" s="219"/>
      <c r="O89" s="219"/>
      <c r="P89" s="219"/>
      <c r="Q89" s="219"/>
      <c r="R89" s="219"/>
      <c r="S89" s="219"/>
      <c r="T89" s="219"/>
      <c r="U89" s="219"/>
      <c r="V89" s="219"/>
      <c r="W89" s="219"/>
      <c r="X89" s="233"/>
      <c r="Y89" s="232"/>
      <c r="Z89" s="219"/>
      <c r="AA89" s="219"/>
      <c r="AB89" s="219"/>
      <c r="AC89" s="219"/>
      <c r="AD89" s="219"/>
      <c r="AE89" s="219"/>
      <c r="AF89" s="219"/>
      <c r="AG89" s="219"/>
      <c r="AH89" s="219"/>
      <c r="AI89" s="219"/>
      <c r="AJ89" s="219"/>
      <c r="AK89" s="219"/>
      <c r="AL89" s="219"/>
      <c r="AM89" s="219"/>
      <c r="AN89" s="219"/>
      <c r="AO89" s="219"/>
      <c r="AP89" s="219"/>
      <c r="AQ89" s="219"/>
      <c r="AR89" s="219"/>
      <c r="AS89" s="219"/>
      <c r="AT89" s="233"/>
      <c r="AU89" s="232"/>
      <c r="AV89" s="219"/>
      <c r="AW89" s="219"/>
      <c r="AX89" s="219"/>
      <c r="AY89" s="219"/>
      <c r="AZ89" s="219"/>
      <c r="BA89" s="219"/>
      <c r="BB89" s="219"/>
      <c r="BC89" s="219"/>
      <c r="BD89" s="219"/>
      <c r="BE89" s="219"/>
      <c r="BF89" s="219"/>
      <c r="BG89" s="219"/>
      <c r="BH89" s="219"/>
      <c r="BI89" s="219"/>
      <c r="BJ89" s="219"/>
      <c r="BK89" s="219"/>
      <c r="BL89" s="219"/>
      <c r="BM89" s="219"/>
      <c r="BN89" s="219"/>
      <c r="BO89" s="219"/>
      <c r="BP89" s="233"/>
      <c r="BQ89" s="232"/>
      <c r="BR89" s="219"/>
      <c r="BS89" s="219"/>
      <c r="BT89" s="219"/>
      <c r="BU89" s="219"/>
      <c r="BV89" s="219"/>
      <c r="BW89" s="219"/>
      <c r="BX89" s="219"/>
      <c r="BY89" s="219"/>
      <c r="BZ89" s="219"/>
      <c r="CA89" s="219"/>
      <c r="CB89" s="219"/>
      <c r="CC89" s="219"/>
      <c r="CD89" s="219"/>
      <c r="CE89" s="219"/>
      <c r="CF89" s="219"/>
      <c r="CG89" s="219"/>
      <c r="CH89" s="219"/>
      <c r="CI89" s="219"/>
      <c r="CJ89" s="219"/>
      <c r="CK89" s="219"/>
      <c r="CL89" s="219"/>
      <c r="CM89" s="219"/>
      <c r="CN89" s="233"/>
      <c r="CO89" s="38"/>
      <c r="CP89" s="10"/>
      <c r="CQ89" s="10"/>
      <c r="CR89" s="72"/>
    </row>
    <row r="90" spans="3:97" ht="5.25" customHeight="1">
      <c r="C90" s="234"/>
      <c r="D90" s="220"/>
      <c r="E90" s="220"/>
      <c r="F90" s="220"/>
      <c r="G90" s="220"/>
      <c r="H90" s="220"/>
      <c r="I90" s="220"/>
      <c r="J90" s="220"/>
      <c r="K90" s="220"/>
      <c r="L90" s="220"/>
      <c r="M90" s="220"/>
      <c r="N90" s="220"/>
      <c r="O90" s="220"/>
      <c r="P90" s="220"/>
      <c r="Q90" s="220"/>
      <c r="R90" s="220"/>
      <c r="S90" s="220"/>
      <c r="T90" s="220"/>
      <c r="U90" s="220"/>
      <c r="V90" s="220"/>
      <c r="W90" s="220"/>
      <c r="X90" s="235"/>
      <c r="Y90" s="234"/>
      <c r="Z90" s="220"/>
      <c r="AA90" s="220"/>
      <c r="AB90" s="220"/>
      <c r="AC90" s="220"/>
      <c r="AD90" s="220"/>
      <c r="AE90" s="220"/>
      <c r="AF90" s="220"/>
      <c r="AG90" s="220"/>
      <c r="AH90" s="220"/>
      <c r="AI90" s="220"/>
      <c r="AJ90" s="220"/>
      <c r="AK90" s="220"/>
      <c r="AL90" s="220"/>
      <c r="AM90" s="220"/>
      <c r="AN90" s="220"/>
      <c r="AO90" s="220"/>
      <c r="AP90" s="220"/>
      <c r="AQ90" s="220"/>
      <c r="AR90" s="220"/>
      <c r="AS90" s="220"/>
      <c r="AT90" s="235"/>
      <c r="AU90" s="234"/>
      <c r="AV90" s="220"/>
      <c r="AW90" s="220"/>
      <c r="AX90" s="220"/>
      <c r="AY90" s="220"/>
      <c r="AZ90" s="220"/>
      <c r="BA90" s="220"/>
      <c r="BB90" s="220"/>
      <c r="BC90" s="220"/>
      <c r="BD90" s="220"/>
      <c r="BE90" s="220"/>
      <c r="BF90" s="220"/>
      <c r="BG90" s="220"/>
      <c r="BH90" s="220"/>
      <c r="BI90" s="220"/>
      <c r="BJ90" s="220"/>
      <c r="BK90" s="220"/>
      <c r="BL90" s="220"/>
      <c r="BM90" s="220"/>
      <c r="BN90" s="220"/>
      <c r="BO90" s="220"/>
      <c r="BP90" s="235"/>
      <c r="BQ90" s="234"/>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35"/>
      <c r="CO90" s="38"/>
      <c r="CP90" s="10"/>
      <c r="CQ90" s="10"/>
      <c r="CR90" s="72"/>
    </row>
    <row r="91" spans="3:97" ht="5.25" customHeight="1">
      <c r="C91" s="14"/>
      <c r="D91" s="231" t="s">
        <v>55</v>
      </c>
      <c r="E91" s="231"/>
      <c r="F91" s="231"/>
      <c r="G91" s="231"/>
      <c r="H91" s="231"/>
      <c r="I91" s="231"/>
      <c r="J91" s="231"/>
      <c r="K91" s="231"/>
      <c r="L91" s="231"/>
      <c r="M91" s="231"/>
      <c r="N91" s="231"/>
      <c r="O91" s="231"/>
      <c r="P91" s="231"/>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231" t="s">
        <v>56</v>
      </c>
      <c r="AY91" s="231"/>
      <c r="AZ91" s="231"/>
      <c r="BA91" s="231"/>
      <c r="BB91" s="231"/>
      <c r="BC91" s="231"/>
      <c r="BD91" s="231"/>
      <c r="BE91" s="231"/>
      <c r="BF91" s="231"/>
      <c r="BG91" s="231"/>
      <c r="BH91" s="8"/>
      <c r="BI91" s="8"/>
      <c r="BJ91" s="8"/>
      <c r="BK91" s="8"/>
      <c r="BL91" s="8"/>
      <c r="BM91" s="8"/>
      <c r="BN91" s="9"/>
      <c r="BO91" s="9"/>
      <c r="BP91" s="9"/>
      <c r="BQ91" s="9"/>
      <c r="BR91" s="14"/>
      <c r="BS91" s="14"/>
      <c r="BT91" s="231" t="s">
        <v>57</v>
      </c>
      <c r="BU91" s="231"/>
      <c r="BV91" s="231"/>
      <c r="BW91" s="231"/>
      <c r="BX91" s="231"/>
      <c r="BY91" s="231"/>
      <c r="BZ91" s="231"/>
      <c r="CA91" s="231"/>
      <c r="CB91" s="231"/>
      <c r="CC91" s="231"/>
      <c r="CD91" s="231"/>
      <c r="CE91" s="231"/>
      <c r="CF91" s="231"/>
      <c r="CG91" s="231"/>
      <c r="CH91" s="231"/>
      <c r="CI91" s="231"/>
      <c r="CJ91" s="231"/>
      <c r="CK91" s="8"/>
      <c r="CL91" s="8"/>
      <c r="CM91" s="8"/>
      <c r="CN91" s="14"/>
      <c r="CO91" s="14"/>
      <c r="CP91" s="10"/>
      <c r="CQ91" s="10"/>
      <c r="CR91" s="72"/>
    </row>
    <row r="92" spans="3:97" ht="5.25" customHeight="1">
      <c r="C92" s="16"/>
      <c r="D92" s="231"/>
      <c r="E92" s="231"/>
      <c r="F92" s="231"/>
      <c r="G92" s="231"/>
      <c r="H92" s="231"/>
      <c r="I92" s="231"/>
      <c r="J92" s="231"/>
      <c r="K92" s="231"/>
      <c r="L92" s="231"/>
      <c r="M92" s="231"/>
      <c r="N92" s="231"/>
      <c r="O92" s="231"/>
      <c r="P92" s="231"/>
      <c r="Q92" s="8"/>
      <c r="R92" s="8"/>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8"/>
      <c r="AW92" s="13"/>
      <c r="AX92" s="231"/>
      <c r="AY92" s="231"/>
      <c r="AZ92" s="231"/>
      <c r="BA92" s="231"/>
      <c r="BB92" s="231"/>
      <c r="BC92" s="231"/>
      <c r="BD92" s="231"/>
      <c r="BE92" s="231"/>
      <c r="BF92" s="231"/>
      <c r="BG92" s="231"/>
      <c r="BH92" s="11"/>
      <c r="BI92" s="11"/>
      <c r="BJ92" s="11"/>
      <c r="BK92" s="11"/>
      <c r="BL92" s="11"/>
      <c r="BM92" s="11"/>
      <c r="BN92" s="12"/>
      <c r="BO92" s="12"/>
      <c r="BP92" s="12"/>
      <c r="BQ92" s="12"/>
      <c r="BR92" s="14"/>
      <c r="BS92" s="16"/>
      <c r="BT92" s="231"/>
      <c r="BU92" s="231"/>
      <c r="BV92" s="231"/>
      <c r="BW92" s="231"/>
      <c r="BX92" s="231"/>
      <c r="BY92" s="231"/>
      <c r="BZ92" s="231"/>
      <c r="CA92" s="231"/>
      <c r="CB92" s="231"/>
      <c r="CC92" s="231"/>
      <c r="CD92" s="231"/>
      <c r="CE92" s="231"/>
      <c r="CF92" s="231"/>
      <c r="CG92" s="231"/>
      <c r="CH92" s="231"/>
      <c r="CI92" s="231"/>
      <c r="CJ92" s="231"/>
      <c r="CK92" s="11"/>
      <c r="CL92" s="11"/>
      <c r="CM92" s="11"/>
      <c r="CN92" s="19"/>
      <c r="CO92" s="8"/>
      <c r="CP92" s="10"/>
      <c r="CQ92" s="10"/>
      <c r="CR92" s="72"/>
    </row>
    <row r="93" spans="3:97" ht="4.5" customHeight="1">
      <c r="C93" s="232"/>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33"/>
      <c r="AW93" s="232"/>
      <c r="AX93" s="219"/>
      <c r="AY93" s="219"/>
      <c r="AZ93" s="219"/>
      <c r="BA93" s="219"/>
      <c r="BB93" s="219"/>
      <c r="BC93" s="219"/>
      <c r="BD93" s="219"/>
      <c r="BE93" s="219"/>
      <c r="BF93" s="219"/>
      <c r="BG93" s="219"/>
      <c r="BH93" s="219"/>
      <c r="BI93" s="219"/>
      <c r="BJ93" s="219"/>
      <c r="BK93" s="219"/>
      <c r="BL93" s="219"/>
      <c r="BM93" s="219"/>
      <c r="BN93" s="219"/>
      <c r="BO93" s="219"/>
      <c r="BP93" s="219"/>
      <c r="BQ93" s="219"/>
      <c r="BR93" s="233"/>
      <c r="BS93" s="315"/>
      <c r="BT93" s="316"/>
      <c r="BU93" s="316"/>
      <c r="BV93" s="316"/>
      <c r="BW93" s="316"/>
      <c r="BX93" s="316"/>
      <c r="BY93" s="316"/>
      <c r="BZ93" s="316"/>
      <c r="CA93" s="316"/>
      <c r="CB93" s="316"/>
      <c r="CC93" s="316"/>
      <c r="CD93" s="316"/>
      <c r="CE93" s="316"/>
      <c r="CF93" s="316"/>
      <c r="CG93" s="316"/>
      <c r="CH93" s="316"/>
      <c r="CI93" s="316"/>
      <c r="CJ93" s="316"/>
      <c r="CK93" s="316"/>
      <c r="CL93" s="316"/>
      <c r="CM93" s="316"/>
      <c r="CN93" s="317"/>
      <c r="CO93" s="40"/>
      <c r="CP93" s="10"/>
      <c r="CQ93" s="10"/>
      <c r="CR93" s="72"/>
    </row>
    <row r="94" spans="3:97" ht="4.5" customHeight="1">
      <c r="C94" s="232"/>
      <c r="D94" s="219"/>
      <c r="E94" s="219"/>
      <c r="F94" s="219"/>
      <c r="G94" s="219"/>
      <c r="H94" s="219"/>
      <c r="I94" s="219"/>
      <c r="J94" s="219"/>
      <c r="K94" s="219"/>
      <c r="L94" s="219"/>
      <c r="M94" s="219"/>
      <c r="N94" s="219"/>
      <c r="O94" s="219"/>
      <c r="P94" s="219"/>
      <c r="Q94" s="219"/>
      <c r="R94" s="219"/>
      <c r="S94" s="219"/>
      <c r="T94" s="219"/>
      <c r="U94" s="219"/>
      <c r="V94" s="219"/>
      <c r="W94" s="219"/>
      <c r="X94" s="219"/>
      <c r="Y94" s="219"/>
      <c r="Z94" s="219"/>
      <c r="AA94" s="219"/>
      <c r="AB94" s="219"/>
      <c r="AC94" s="219"/>
      <c r="AD94" s="219"/>
      <c r="AE94" s="219"/>
      <c r="AF94" s="219"/>
      <c r="AG94" s="219"/>
      <c r="AH94" s="219"/>
      <c r="AI94" s="219"/>
      <c r="AJ94" s="219"/>
      <c r="AK94" s="219"/>
      <c r="AL94" s="219"/>
      <c r="AM94" s="219"/>
      <c r="AN94" s="219"/>
      <c r="AO94" s="219"/>
      <c r="AP94" s="219"/>
      <c r="AQ94" s="219"/>
      <c r="AR94" s="219"/>
      <c r="AS94" s="219"/>
      <c r="AT94" s="219"/>
      <c r="AU94" s="219"/>
      <c r="AV94" s="233"/>
      <c r="AW94" s="232"/>
      <c r="AX94" s="219"/>
      <c r="AY94" s="219"/>
      <c r="AZ94" s="219"/>
      <c r="BA94" s="219"/>
      <c r="BB94" s="219"/>
      <c r="BC94" s="219"/>
      <c r="BD94" s="219"/>
      <c r="BE94" s="219"/>
      <c r="BF94" s="219"/>
      <c r="BG94" s="219"/>
      <c r="BH94" s="219"/>
      <c r="BI94" s="219"/>
      <c r="BJ94" s="219"/>
      <c r="BK94" s="219"/>
      <c r="BL94" s="219"/>
      <c r="BM94" s="219"/>
      <c r="BN94" s="219"/>
      <c r="BO94" s="219"/>
      <c r="BP94" s="219"/>
      <c r="BQ94" s="219"/>
      <c r="BR94" s="233"/>
      <c r="BS94" s="315"/>
      <c r="BT94" s="316"/>
      <c r="BU94" s="316"/>
      <c r="BV94" s="316"/>
      <c r="BW94" s="316"/>
      <c r="BX94" s="316"/>
      <c r="BY94" s="316"/>
      <c r="BZ94" s="316"/>
      <c r="CA94" s="316"/>
      <c r="CB94" s="316"/>
      <c r="CC94" s="316"/>
      <c r="CD94" s="316"/>
      <c r="CE94" s="316"/>
      <c r="CF94" s="316"/>
      <c r="CG94" s="316"/>
      <c r="CH94" s="316"/>
      <c r="CI94" s="316"/>
      <c r="CJ94" s="316"/>
      <c r="CK94" s="316"/>
      <c r="CL94" s="316"/>
      <c r="CM94" s="316"/>
      <c r="CN94" s="317"/>
      <c r="CO94" s="40"/>
      <c r="CP94" s="8"/>
      <c r="CQ94" s="8"/>
      <c r="CR94" s="72"/>
      <c r="CS94" s="8"/>
    </row>
    <row r="95" spans="3:97" ht="4.5" customHeight="1">
      <c r="C95" s="232"/>
      <c r="D95" s="219"/>
      <c r="E95" s="219"/>
      <c r="F95" s="219"/>
      <c r="G95" s="219"/>
      <c r="H95" s="219"/>
      <c r="I95" s="219"/>
      <c r="J95" s="219"/>
      <c r="K95" s="219"/>
      <c r="L95" s="219"/>
      <c r="M95" s="219"/>
      <c r="N95" s="219"/>
      <c r="O95" s="219"/>
      <c r="P95" s="219"/>
      <c r="Q95" s="219"/>
      <c r="R95" s="219"/>
      <c r="S95" s="219"/>
      <c r="T95" s="219"/>
      <c r="U95" s="219"/>
      <c r="V95" s="219"/>
      <c r="W95" s="219"/>
      <c r="X95" s="219"/>
      <c r="Y95" s="219"/>
      <c r="Z95" s="219"/>
      <c r="AA95" s="219"/>
      <c r="AB95" s="219"/>
      <c r="AC95" s="219"/>
      <c r="AD95" s="219"/>
      <c r="AE95" s="219"/>
      <c r="AF95" s="219"/>
      <c r="AG95" s="219"/>
      <c r="AH95" s="219"/>
      <c r="AI95" s="219"/>
      <c r="AJ95" s="219"/>
      <c r="AK95" s="219"/>
      <c r="AL95" s="219"/>
      <c r="AM95" s="219"/>
      <c r="AN95" s="219"/>
      <c r="AO95" s="219"/>
      <c r="AP95" s="219"/>
      <c r="AQ95" s="219"/>
      <c r="AR95" s="219"/>
      <c r="AS95" s="219"/>
      <c r="AT95" s="219"/>
      <c r="AU95" s="219"/>
      <c r="AV95" s="233"/>
      <c r="AW95" s="232"/>
      <c r="AX95" s="219"/>
      <c r="AY95" s="219"/>
      <c r="AZ95" s="219"/>
      <c r="BA95" s="219"/>
      <c r="BB95" s="219"/>
      <c r="BC95" s="219"/>
      <c r="BD95" s="219"/>
      <c r="BE95" s="219"/>
      <c r="BF95" s="219"/>
      <c r="BG95" s="219"/>
      <c r="BH95" s="219"/>
      <c r="BI95" s="219"/>
      <c r="BJ95" s="219"/>
      <c r="BK95" s="219"/>
      <c r="BL95" s="219"/>
      <c r="BM95" s="219"/>
      <c r="BN95" s="219"/>
      <c r="BO95" s="219"/>
      <c r="BP95" s="219"/>
      <c r="BQ95" s="219"/>
      <c r="BR95" s="233"/>
      <c r="BS95" s="315"/>
      <c r="BT95" s="316"/>
      <c r="BU95" s="316"/>
      <c r="BV95" s="316"/>
      <c r="BW95" s="316"/>
      <c r="BX95" s="316"/>
      <c r="BY95" s="316"/>
      <c r="BZ95" s="316"/>
      <c r="CA95" s="316"/>
      <c r="CB95" s="316"/>
      <c r="CC95" s="316"/>
      <c r="CD95" s="316"/>
      <c r="CE95" s="316"/>
      <c r="CF95" s="316"/>
      <c r="CG95" s="316"/>
      <c r="CH95" s="316"/>
      <c r="CI95" s="316"/>
      <c r="CJ95" s="316"/>
      <c r="CK95" s="316"/>
      <c r="CL95" s="316"/>
      <c r="CM95" s="316"/>
      <c r="CN95" s="317"/>
      <c r="CO95" s="40"/>
      <c r="CP95" s="8"/>
      <c r="CQ95" s="8"/>
      <c r="CR95" s="72"/>
      <c r="CS95" s="8"/>
    </row>
    <row r="96" spans="3:97" ht="4.5" customHeight="1">
      <c r="C96" s="232"/>
      <c r="D96" s="219"/>
      <c r="E96" s="219"/>
      <c r="F96" s="219"/>
      <c r="G96" s="219"/>
      <c r="H96" s="219"/>
      <c r="I96" s="219"/>
      <c r="J96" s="219"/>
      <c r="K96" s="219"/>
      <c r="L96" s="219"/>
      <c r="M96" s="219"/>
      <c r="N96" s="219"/>
      <c r="O96" s="219"/>
      <c r="P96" s="219"/>
      <c r="Q96" s="219"/>
      <c r="R96" s="219"/>
      <c r="S96" s="219"/>
      <c r="T96" s="219"/>
      <c r="U96" s="219"/>
      <c r="V96" s="219"/>
      <c r="W96" s="219"/>
      <c r="X96" s="219"/>
      <c r="Y96" s="219"/>
      <c r="Z96" s="219"/>
      <c r="AA96" s="219"/>
      <c r="AB96" s="219"/>
      <c r="AC96" s="219"/>
      <c r="AD96" s="219"/>
      <c r="AE96" s="219"/>
      <c r="AF96" s="219"/>
      <c r="AG96" s="219"/>
      <c r="AH96" s="219"/>
      <c r="AI96" s="219"/>
      <c r="AJ96" s="219"/>
      <c r="AK96" s="219"/>
      <c r="AL96" s="219"/>
      <c r="AM96" s="219"/>
      <c r="AN96" s="219"/>
      <c r="AO96" s="219"/>
      <c r="AP96" s="219"/>
      <c r="AQ96" s="219"/>
      <c r="AR96" s="219"/>
      <c r="AS96" s="219"/>
      <c r="AT96" s="219"/>
      <c r="AU96" s="219"/>
      <c r="AV96" s="233"/>
      <c r="AW96" s="232"/>
      <c r="AX96" s="219"/>
      <c r="AY96" s="219"/>
      <c r="AZ96" s="219"/>
      <c r="BA96" s="219"/>
      <c r="BB96" s="219"/>
      <c r="BC96" s="219"/>
      <c r="BD96" s="219"/>
      <c r="BE96" s="219"/>
      <c r="BF96" s="219"/>
      <c r="BG96" s="219"/>
      <c r="BH96" s="219"/>
      <c r="BI96" s="219"/>
      <c r="BJ96" s="219"/>
      <c r="BK96" s="219"/>
      <c r="BL96" s="219"/>
      <c r="BM96" s="219"/>
      <c r="BN96" s="219"/>
      <c r="BO96" s="219"/>
      <c r="BP96" s="219"/>
      <c r="BQ96" s="219"/>
      <c r="BR96" s="233"/>
      <c r="BS96" s="315"/>
      <c r="BT96" s="316"/>
      <c r="BU96" s="316"/>
      <c r="BV96" s="316"/>
      <c r="BW96" s="316"/>
      <c r="BX96" s="316"/>
      <c r="BY96" s="316"/>
      <c r="BZ96" s="316"/>
      <c r="CA96" s="316"/>
      <c r="CB96" s="316"/>
      <c r="CC96" s="316"/>
      <c r="CD96" s="316"/>
      <c r="CE96" s="316"/>
      <c r="CF96" s="316"/>
      <c r="CG96" s="316"/>
      <c r="CH96" s="316"/>
      <c r="CI96" s="316"/>
      <c r="CJ96" s="316"/>
      <c r="CK96" s="316"/>
      <c r="CL96" s="316"/>
      <c r="CM96" s="316"/>
      <c r="CN96" s="317"/>
      <c r="CO96" s="40"/>
      <c r="CP96" s="8"/>
      <c r="CQ96" s="8"/>
      <c r="CR96" s="72"/>
      <c r="CS96" s="8"/>
    </row>
    <row r="97" spans="3:97" ht="4.5" customHeight="1">
      <c r="C97" s="234"/>
      <c r="D97" s="220"/>
      <c r="E97" s="220"/>
      <c r="F97" s="220"/>
      <c r="G97" s="220"/>
      <c r="H97" s="220"/>
      <c r="I97" s="220"/>
      <c r="J97" s="220"/>
      <c r="K97" s="220"/>
      <c r="L97" s="220"/>
      <c r="M97" s="220"/>
      <c r="N97" s="220"/>
      <c r="O97" s="220"/>
      <c r="P97" s="220"/>
      <c r="Q97" s="220"/>
      <c r="R97" s="220"/>
      <c r="S97" s="220"/>
      <c r="T97" s="220"/>
      <c r="U97" s="220"/>
      <c r="V97" s="220"/>
      <c r="W97" s="220"/>
      <c r="X97" s="220"/>
      <c r="Y97" s="220"/>
      <c r="Z97" s="220"/>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35"/>
      <c r="AW97" s="234"/>
      <c r="AX97" s="220"/>
      <c r="AY97" s="220"/>
      <c r="AZ97" s="220"/>
      <c r="BA97" s="220"/>
      <c r="BB97" s="220"/>
      <c r="BC97" s="220"/>
      <c r="BD97" s="220"/>
      <c r="BE97" s="220"/>
      <c r="BF97" s="220"/>
      <c r="BG97" s="220"/>
      <c r="BH97" s="220"/>
      <c r="BI97" s="220"/>
      <c r="BJ97" s="220"/>
      <c r="BK97" s="220"/>
      <c r="BL97" s="220"/>
      <c r="BM97" s="220"/>
      <c r="BN97" s="220"/>
      <c r="BO97" s="220"/>
      <c r="BP97" s="220"/>
      <c r="BQ97" s="220"/>
      <c r="BR97" s="235"/>
      <c r="BS97" s="318"/>
      <c r="BT97" s="319"/>
      <c r="BU97" s="319"/>
      <c r="BV97" s="319"/>
      <c r="BW97" s="319"/>
      <c r="BX97" s="319"/>
      <c r="BY97" s="319"/>
      <c r="BZ97" s="319"/>
      <c r="CA97" s="319"/>
      <c r="CB97" s="319"/>
      <c r="CC97" s="319"/>
      <c r="CD97" s="319"/>
      <c r="CE97" s="319"/>
      <c r="CF97" s="319"/>
      <c r="CG97" s="319"/>
      <c r="CH97" s="319"/>
      <c r="CI97" s="319"/>
      <c r="CJ97" s="319"/>
      <c r="CK97" s="319"/>
      <c r="CL97" s="319"/>
      <c r="CM97" s="319"/>
      <c r="CN97" s="320"/>
      <c r="CO97" s="40"/>
      <c r="CP97" s="8"/>
      <c r="CQ97" s="8"/>
      <c r="CR97" s="72"/>
      <c r="CS97" s="8"/>
    </row>
    <row r="98" spans="3:97" ht="5.25" customHeight="1">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8"/>
      <c r="CQ98" s="8"/>
      <c r="CR98" s="72"/>
      <c r="CS98" s="8"/>
    </row>
    <row r="99" spans="3:97" ht="4.1500000000000004" customHeight="1">
      <c r="C99" s="236" t="s">
        <v>179</v>
      </c>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c r="AH99" s="237"/>
      <c r="AI99" s="237"/>
      <c r="AJ99" s="237"/>
      <c r="AK99" s="237"/>
      <c r="AL99" s="237"/>
      <c r="AM99" s="237"/>
      <c r="AN99" s="237"/>
      <c r="AO99" s="237"/>
      <c r="AP99" s="237"/>
      <c r="AQ99" s="237"/>
      <c r="AR99" s="237"/>
      <c r="AS99" s="237"/>
      <c r="AT99" s="237"/>
      <c r="AU99" s="237"/>
      <c r="AV99" s="237"/>
      <c r="AW99" s="237"/>
      <c r="AX99" s="237"/>
      <c r="AY99" s="237"/>
      <c r="AZ99" s="237"/>
      <c r="BA99" s="237"/>
      <c r="BB99" s="237"/>
      <c r="BC99" s="237"/>
      <c r="BD99" s="237"/>
      <c r="BE99" s="237"/>
      <c r="BF99" s="237"/>
      <c r="BG99" s="237"/>
      <c r="BH99" s="237"/>
      <c r="BI99" s="237"/>
      <c r="BJ99" s="237"/>
      <c r="BK99" s="237"/>
      <c r="BL99" s="237"/>
      <c r="BM99" s="237"/>
      <c r="BN99" s="237"/>
      <c r="BO99" s="237"/>
      <c r="BP99" s="237"/>
      <c r="BQ99" s="237"/>
      <c r="BR99" s="237"/>
      <c r="BS99" s="237"/>
      <c r="BT99" s="237"/>
      <c r="BU99" s="237"/>
      <c r="BV99" s="237"/>
      <c r="BW99" s="237"/>
      <c r="BX99" s="237"/>
      <c r="BY99" s="237"/>
      <c r="BZ99" s="237"/>
      <c r="CA99" s="237"/>
      <c r="CB99" s="237"/>
      <c r="CC99" s="237"/>
      <c r="CD99" s="237"/>
      <c r="CE99" s="237"/>
      <c r="CF99" s="237"/>
      <c r="CG99" s="237"/>
      <c r="CH99" s="237"/>
      <c r="CI99" s="237"/>
      <c r="CJ99" s="237"/>
      <c r="CK99" s="237"/>
      <c r="CL99" s="237"/>
      <c r="CM99" s="237"/>
      <c r="CN99" s="120"/>
      <c r="CO99" s="14"/>
      <c r="CP99" s="8"/>
      <c r="CQ99" s="8"/>
      <c r="CR99" s="72"/>
      <c r="CS99" s="8"/>
    </row>
    <row r="100" spans="3:97" ht="3.75" customHeight="1">
      <c r="C100" s="238"/>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c r="BV100" s="239"/>
      <c r="BW100" s="239"/>
      <c r="BX100" s="239"/>
      <c r="BY100" s="239"/>
      <c r="BZ100" s="239"/>
      <c r="CA100" s="239"/>
      <c r="CB100" s="239"/>
      <c r="CC100" s="239"/>
      <c r="CD100" s="239"/>
      <c r="CE100" s="239"/>
      <c r="CF100" s="239"/>
      <c r="CG100" s="239"/>
      <c r="CH100" s="239"/>
      <c r="CI100" s="239"/>
      <c r="CJ100" s="239"/>
      <c r="CK100" s="239"/>
      <c r="CL100" s="239"/>
      <c r="CM100" s="239"/>
      <c r="CN100" s="121"/>
      <c r="CO100" s="14"/>
      <c r="CP100" s="10"/>
      <c r="CQ100" s="10"/>
      <c r="CR100" s="72"/>
    </row>
    <row r="101" spans="3:97" ht="5.25" customHeight="1">
      <c r="C101" s="238"/>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c r="BT101" s="239"/>
      <c r="BU101" s="239"/>
      <c r="BV101" s="239"/>
      <c r="BW101" s="239"/>
      <c r="BX101" s="239"/>
      <c r="BY101" s="239"/>
      <c r="BZ101" s="239"/>
      <c r="CA101" s="239"/>
      <c r="CB101" s="239"/>
      <c r="CC101" s="239"/>
      <c r="CD101" s="239"/>
      <c r="CE101" s="239"/>
      <c r="CF101" s="239"/>
      <c r="CG101" s="239"/>
      <c r="CH101" s="239"/>
      <c r="CI101" s="239"/>
      <c r="CJ101" s="239"/>
      <c r="CK101" s="239"/>
      <c r="CL101" s="239"/>
      <c r="CM101" s="239"/>
      <c r="CN101" s="121"/>
      <c r="CO101" s="8"/>
      <c r="CP101" s="8"/>
      <c r="CQ101" s="8"/>
      <c r="CR101" s="72"/>
      <c r="CS101" s="8"/>
    </row>
    <row r="102" spans="3:97" ht="5.25" customHeight="1">
      <c r="C102" s="238"/>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c r="BT102" s="239"/>
      <c r="BU102" s="239"/>
      <c r="BV102" s="239"/>
      <c r="BW102" s="239"/>
      <c r="BX102" s="239"/>
      <c r="BY102" s="239"/>
      <c r="BZ102" s="239"/>
      <c r="CA102" s="239"/>
      <c r="CB102" s="239"/>
      <c r="CC102" s="239"/>
      <c r="CD102" s="239"/>
      <c r="CE102" s="239"/>
      <c r="CF102" s="239"/>
      <c r="CG102" s="239"/>
      <c r="CH102" s="239"/>
      <c r="CI102" s="239"/>
      <c r="CJ102" s="239"/>
      <c r="CK102" s="239"/>
      <c r="CL102" s="239"/>
      <c r="CM102" s="239"/>
      <c r="CN102" s="121"/>
      <c r="CO102" s="8"/>
      <c r="CP102" s="8"/>
      <c r="CQ102" s="8"/>
      <c r="CR102" s="72"/>
      <c r="CS102" s="8"/>
    </row>
    <row r="103" spans="3:97" ht="5.25" customHeight="1">
      <c r="C103" s="238"/>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c r="BV103" s="239"/>
      <c r="BW103" s="239"/>
      <c r="BX103" s="239"/>
      <c r="BY103" s="239"/>
      <c r="BZ103" s="239"/>
      <c r="CA103" s="239"/>
      <c r="CB103" s="239"/>
      <c r="CC103" s="239"/>
      <c r="CD103" s="239"/>
      <c r="CE103" s="239"/>
      <c r="CF103" s="239"/>
      <c r="CG103" s="239"/>
      <c r="CH103" s="239"/>
      <c r="CI103" s="239"/>
      <c r="CJ103" s="239"/>
      <c r="CK103" s="239"/>
      <c r="CL103" s="239"/>
      <c r="CM103" s="239"/>
      <c r="CN103" s="121"/>
      <c r="CO103" s="38"/>
      <c r="CP103" s="8"/>
      <c r="CQ103" s="8"/>
      <c r="CR103" s="72"/>
      <c r="CS103" s="8"/>
    </row>
    <row r="104" spans="3:97" ht="5.25" customHeight="1">
      <c r="C104" s="238"/>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c r="BV104" s="239"/>
      <c r="BW104" s="239"/>
      <c r="BX104" s="239"/>
      <c r="BY104" s="239"/>
      <c r="BZ104" s="239"/>
      <c r="CA104" s="239"/>
      <c r="CB104" s="239"/>
      <c r="CC104" s="239"/>
      <c r="CD104" s="239"/>
      <c r="CE104" s="239"/>
      <c r="CF104" s="239"/>
      <c r="CG104" s="239"/>
      <c r="CH104" s="239"/>
      <c r="CI104" s="239"/>
      <c r="CJ104" s="239"/>
      <c r="CK104" s="239"/>
      <c r="CL104" s="239"/>
      <c r="CM104" s="239"/>
      <c r="CN104" s="121"/>
      <c r="CO104" s="38"/>
      <c r="CP104" s="8"/>
      <c r="CQ104" s="8"/>
      <c r="CR104" s="72"/>
      <c r="CS104" s="8"/>
    </row>
    <row r="105" spans="3:97" ht="5.25" customHeight="1">
      <c r="C105" s="238"/>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9"/>
      <c r="BW105" s="239"/>
      <c r="BX105" s="239"/>
      <c r="BY105" s="239"/>
      <c r="BZ105" s="239"/>
      <c r="CA105" s="239"/>
      <c r="CB105" s="239"/>
      <c r="CC105" s="239"/>
      <c r="CD105" s="239"/>
      <c r="CE105" s="239"/>
      <c r="CF105" s="239"/>
      <c r="CG105" s="239"/>
      <c r="CH105" s="239"/>
      <c r="CI105" s="239"/>
      <c r="CJ105" s="239"/>
      <c r="CK105" s="239"/>
      <c r="CL105" s="239"/>
      <c r="CM105" s="239"/>
      <c r="CN105" s="121"/>
      <c r="CO105" s="38"/>
      <c r="CP105" s="8"/>
      <c r="CQ105" s="8"/>
      <c r="CR105" s="72"/>
      <c r="CS105" s="8"/>
    </row>
    <row r="106" spans="3:97" ht="5.25" customHeight="1">
      <c r="C106" s="238"/>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c r="BY106" s="239"/>
      <c r="BZ106" s="239"/>
      <c r="CA106" s="239"/>
      <c r="CB106" s="239"/>
      <c r="CC106" s="239"/>
      <c r="CD106" s="239"/>
      <c r="CE106" s="239"/>
      <c r="CF106" s="239"/>
      <c r="CG106" s="239"/>
      <c r="CH106" s="239"/>
      <c r="CI106" s="239"/>
      <c r="CJ106" s="239"/>
      <c r="CK106" s="239"/>
      <c r="CL106" s="239"/>
      <c r="CM106" s="239"/>
      <c r="CN106" s="121"/>
      <c r="CO106" s="38"/>
      <c r="CP106" s="8"/>
      <c r="CQ106" s="8"/>
      <c r="CR106" s="72"/>
      <c r="CS106" s="8"/>
    </row>
    <row r="107" spans="3:97" ht="5.25" customHeight="1">
      <c r="C107" s="238"/>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9"/>
      <c r="BW107" s="239"/>
      <c r="BX107" s="239"/>
      <c r="BY107" s="239"/>
      <c r="BZ107" s="239"/>
      <c r="CA107" s="239"/>
      <c r="CB107" s="239"/>
      <c r="CC107" s="239"/>
      <c r="CD107" s="239"/>
      <c r="CE107" s="239"/>
      <c r="CF107" s="239"/>
      <c r="CG107" s="239"/>
      <c r="CH107" s="239"/>
      <c r="CI107" s="239"/>
      <c r="CJ107" s="239"/>
      <c r="CK107" s="239"/>
      <c r="CL107" s="239"/>
      <c r="CM107" s="239"/>
      <c r="CN107" s="121"/>
      <c r="CO107" s="38"/>
      <c r="CP107" s="8"/>
      <c r="CQ107" s="8"/>
      <c r="CR107" s="72"/>
      <c r="CS107" s="8"/>
    </row>
    <row r="108" spans="3:97" ht="5.25" customHeight="1">
      <c r="C108" s="238"/>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9"/>
      <c r="CG108" s="239"/>
      <c r="CH108" s="239"/>
      <c r="CI108" s="239"/>
      <c r="CJ108" s="239"/>
      <c r="CK108" s="239"/>
      <c r="CL108" s="239"/>
      <c r="CM108" s="239"/>
      <c r="CN108" s="121"/>
      <c r="CO108" s="8"/>
      <c r="CP108" s="10"/>
      <c r="CQ108" s="10"/>
      <c r="CR108" s="72"/>
    </row>
    <row r="109" spans="3:97" ht="5.25" customHeight="1">
      <c r="C109" s="238"/>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c r="CK109" s="239"/>
      <c r="CL109" s="239"/>
      <c r="CM109" s="239"/>
      <c r="CN109" s="121"/>
      <c r="CO109" s="8"/>
      <c r="CP109" s="10"/>
      <c r="CQ109" s="10"/>
      <c r="CR109" s="72"/>
    </row>
    <row r="110" spans="3:97" ht="5.25" customHeight="1">
      <c r="C110" s="238"/>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39"/>
      <c r="CD110" s="239"/>
      <c r="CE110" s="239"/>
      <c r="CF110" s="239"/>
      <c r="CG110" s="239"/>
      <c r="CH110" s="239"/>
      <c r="CI110" s="239"/>
      <c r="CJ110" s="239"/>
      <c r="CK110" s="239"/>
      <c r="CL110" s="239"/>
      <c r="CM110" s="239"/>
      <c r="CN110" s="121"/>
      <c r="CO110" s="38"/>
      <c r="CP110" s="10"/>
      <c r="CQ110" s="10"/>
      <c r="CR110" s="72"/>
    </row>
    <row r="111" spans="3:97" ht="5.25" customHeight="1">
      <c r="C111" s="238"/>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c r="BT111" s="239"/>
      <c r="BU111" s="239"/>
      <c r="BV111" s="239"/>
      <c r="BW111" s="239"/>
      <c r="BX111" s="239"/>
      <c r="BY111" s="239"/>
      <c r="BZ111" s="239"/>
      <c r="CA111" s="239"/>
      <c r="CB111" s="239"/>
      <c r="CC111" s="239"/>
      <c r="CD111" s="239"/>
      <c r="CE111" s="239"/>
      <c r="CF111" s="239"/>
      <c r="CG111" s="239"/>
      <c r="CH111" s="239"/>
      <c r="CI111" s="239"/>
      <c r="CJ111" s="239"/>
      <c r="CK111" s="239"/>
      <c r="CL111" s="239"/>
      <c r="CM111" s="239"/>
      <c r="CN111" s="121"/>
      <c r="CO111" s="38"/>
      <c r="CP111" s="10"/>
      <c r="CQ111" s="10"/>
      <c r="CR111" s="72"/>
    </row>
    <row r="112" spans="3:97" ht="5.25" customHeight="1">
      <c r="C112" s="240"/>
      <c r="D112" s="241"/>
      <c r="E112" s="241"/>
      <c r="F112" s="241"/>
      <c r="G112" s="241"/>
      <c r="H112" s="241"/>
      <c r="I112" s="241"/>
      <c r="J112" s="241"/>
      <c r="K112" s="241"/>
      <c r="L112" s="241"/>
      <c r="M112" s="241"/>
      <c r="N112" s="241"/>
      <c r="O112" s="241"/>
      <c r="P112" s="241"/>
      <c r="Q112" s="241"/>
      <c r="R112" s="241"/>
      <c r="S112" s="241"/>
      <c r="T112" s="241"/>
      <c r="U112" s="241"/>
      <c r="V112" s="241"/>
      <c r="W112" s="241"/>
      <c r="X112" s="241"/>
      <c r="Y112" s="241"/>
      <c r="Z112" s="241"/>
      <c r="AA112" s="241"/>
      <c r="AB112" s="241"/>
      <c r="AC112" s="241"/>
      <c r="AD112" s="241"/>
      <c r="AE112" s="241"/>
      <c r="AF112" s="241"/>
      <c r="AG112" s="241"/>
      <c r="AH112" s="241"/>
      <c r="AI112" s="241"/>
      <c r="AJ112" s="241"/>
      <c r="AK112" s="241"/>
      <c r="AL112" s="241"/>
      <c r="AM112" s="241"/>
      <c r="AN112" s="241"/>
      <c r="AO112" s="241"/>
      <c r="AP112" s="241"/>
      <c r="AQ112" s="241"/>
      <c r="AR112" s="241"/>
      <c r="AS112" s="241"/>
      <c r="AT112" s="241"/>
      <c r="AU112" s="241"/>
      <c r="AV112" s="241"/>
      <c r="AW112" s="241"/>
      <c r="AX112" s="241"/>
      <c r="AY112" s="241"/>
      <c r="AZ112" s="241"/>
      <c r="BA112" s="241"/>
      <c r="BB112" s="241"/>
      <c r="BC112" s="241"/>
      <c r="BD112" s="241"/>
      <c r="BE112" s="241"/>
      <c r="BF112" s="241"/>
      <c r="BG112" s="241"/>
      <c r="BH112" s="241"/>
      <c r="BI112" s="241"/>
      <c r="BJ112" s="241"/>
      <c r="BK112" s="241"/>
      <c r="BL112" s="241"/>
      <c r="BM112" s="241"/>
      <c r="BN112" s="241"/>
      <c r="BO112" s="241"/>
      <c r="BP112" s="241"/>
      <c r="BQ112" s="241"/>
      <c r="BR112" s="241"/>
      <c r="BS112" s="241"/>
      <c r="BT112" s="241"/>
      <c r="BU112" s="241"/>
      <c r="BV112" s="241"/>
      <c r="BW112" s="241"/>
      <c r="BX112" s="241"/>
      <c r="BY112" s="241"/>
      <c r="BZ112" s="241"/>
      <c r="CA112" s="241"/>
      <c r="CB112" s="241"/>
      <c r="CC112" s="241"/>
      <c r="CD112" s="241"/>
      <c r="CE112" s="241"/>
      <c r="CF112" s="241"/>
      <c r="CG112" s="241"/>
      <c r="CH112" s="241"/>
      <c r="CI112" s="241"/>
      <c r="CJ112" s="241"/>
      <c r="CK112" s="241"/>
      <c r="CL112" s="241"/>
      <c r="CM112" s="241"/>
      <c r="CN112" s="122"/>
      <c r="CO112" s="38"/>
      <c r="CP112" s="10"/>
      <c r="CQ112" s="10"/>
      <c r="CR112" s="72"/>
    </row>
    <row r="113" spans="3:97" ht="5.25" customHeight="1">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10"/>
      <c r="CQ113" s="10"/>
      <c r="CR113" s="72"/>
    </row>
    <row r="114" spans="3:97" ht="14.45" customHeight="1">
      <c r="C114" s="242" t="s">
        <v>119</v>
      </c>
      <c r="D114" s="242"/>
      <c r="E114" s="242"/>
      <c r="F114" s="242"/>
      <c r="G114" s="242"/>
      <c r="H114" s="242"/>
      <c r="I114" s="242"/>
      <c r="J114" s="242"/>
      <c r="K114" s="242"/>
      <c r="L114" s="242"/>
      <c r="M114" s="242"/>
      <c r="N114" s="242"/>
      <c r="O114" s="242"/>
      <c r="P114" s="242"/>
      <c r="Q114" s="242"/>
      <c r="R114" s="242"/>
      <c r="S114" s="242"/>
      <c r="T114" s="242"/>
      <c r="U114" s="242"/>
      <c r="V114" s="242"/>
      <c r="W114" s="242"/>
      <c r="X114" s="242"/>
      <c r="Y114" s="242"/>
      <c r="Z114" s="260" t="s">
        <v>105</v>
      </c>
      <c r="AA114" s="260"/>
      <c r="AB114" s="260"/>
      <c r="AC114" s="260"/>
      <c r="AD114" s="260"/>
      <c r="AE114" s="260"/>
      <c r="AF114" s="260"/>
      <c r="AG114" s="260"/>
      <c r="AH114" s="260"/>
      <c r="AI114" s="260"/>
      <c r="AJ114" s="260"/>
      <c r="AK114" s="260"/>
      <c r="AL114" s="260"/>
      <c r="AM114" s="260"/>
      <c r="AN114" s="260"/>
      <c r="AO114" s="260"/>
      <c r="AP114" s="260"/>
      <c r="AQ114" s="260"/>
      <c r="AR114" s="260"/>
      <c r="AS114" s="260"/>
      <c r="AT114" s="260"/>
      <c r="AU114" s="260"/>
      <c r="AV114" s="260"/>
      <c r="AW114" s="260"/>
      <c r="AX114" s="260"/>
      <c r="AY114" s="260"/>
      <c r="AZ114" s="260"/>
      <c r="BA114" s="260"/>
      <c r="BB114" s="260"/>
      <c r="BC114" s="260"/>
      <c r="BD114" s="260"/>
      <c r="BE114" s="260"/>
      <c r="BF114" s="260"/>
      <c r="BG114" s="260"/>
      <c r="BH114" s="260"/>
      <c r="BI114" s="260"/>
      <c r="BJ114" s="260"/>
      <c r="BK114" s="260"/>
      <c r="BL114" s="260"/>
      <c r="BM114" s="260"/>
      <c r="BN114" s="260"/>
      <c r="BO114" s="260"/>
      <c r="BP114" s="260"/>
      <c r="BQ114" s="260"/>
      <c r="BR114" s="260"/>
      <c r="BS114" s="260"/>
      <c r="BT114" s="260"/>
      <c r="BU114" s="260"/>
      <c r="BV114" s="260"/>
      <c r="BW114" s="260"/>
      <c r="BX114" s="260"/>
      <c r="BY114" s="260"/>
      <c r="BZ114" s="260"/>
      <c r="CA114" s="260"/>
      <c r="CB114" s="260"/>
      <c r="CC114" s="260"/>
      <c r="CD114" s="260"/>
      <c r="CE114" s="260"/>
      <c r="CF114" s="260"/>
      <c r="CG114" s="260"/>
      <c r="CH114" s="260"/>
      <c r="CI114" s="260"/>
      <c r="CJ114" s="260"/>
      <c r="CK114" s="260"/>
      <c r="CL114" s="260"/>
      <c r="CM114" s="260"/>
      <c r="CN114" s="260"/>
      <c r="CO114" s="45"/>
      <c r="CP114" s="10"/>
      <c r="CQ114" s="10"/>
      <c r="CR114" s="72"/>
    </row>
    <row r="115" spans="3:97" ht="5.25" customHeight="1">
      <c r="C115" s="14"/>
      <c r="D115" s="141" t="s">
        <v>63</v>
      </c>
      <c r="E115" s="141"/>
      <c r="F115" s="141"/>
      <c r="G115" s="141"/>
      <c r="H115" s="141"/>
      <c r="I115" s="141"/>
      <c r="J115" s="141"/>
      <c r="K115" s="141"/>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141" t="s">
        <v>64</v>
      </c>
      <c r="AX115" s="141"/>
      <c r="AY115" s="141"/>
      <c r="AZ115" s="141"/>
      <c r="BA115" s="141"/>
      <c r="BB115" s="141"/>
      <c r="BC115" s="141"/>
      <c r="BD115" s="141"/>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8"/>
      <c r="CQ115" s="8"/>
      <c r="CR115" s="72"/>
      <c r="CS115" s="8"/>
    </row>
    <row r="116" spans="3:97" ht="5.25" customHeight="1">
      <c r="C116" s="16"/>
      <c r="D116" s="141"/>
      <c r="E116" s="141"/>
      <c r="F116" s="141"/>
      <c r="G116" s="141"/>
      <c r="H116" s="141"/>
      <c r="I116" s="141"/>
      <c r="J116" s="141"/>
      <c r="K116" s="14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6"/>
      <c r="AW116" s="141"/>
      <c r="AX116" s="141"/>
      <c r="AY116" s="141"/>
      <c r="AZ116" s="141"/>
      <c r="BA116" s="141"/>
      <c r="BB116" s="141"/>
      <c r="BC116" s="141"/>
      <c r="BD116" s="141"/>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21"/>
      <c r="CO116" s="14"/>
      <c r="CP116" s="8"/>
      <c r="CQ116" s="8"/>
      <c r="CR116" s="72"/>
      <c r="CS116" s="8"/>
    </row>
    <row r="117" spans="3:97" ht="3.75" customHeight="1">
      <c r="C117" s="9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97"/>
      <c r="AV117" s="9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c r="CB117" s="36"/>
      <c r="CC117" s="36"/>
      <c r="CD117" s="36"/>
      <c r="CE117" s="36"/>
      <c r="CF117" s="36"/>
      <c r="CG117" s="36"/>
      <c r="CH117" s="36"/>
      <c r="CI117" s="36"/>
      <c r="CJ117" s="36"/>
      <c r="CK117" s="36"/>
      <c r="CL117" s="36"/>
      <c r="CM117" s="36"/>
      <c r="CN117" s="97"/>
      <c r="CO117" s="32"/>
      <c r="CP117" s="8"/>
      <c r="CQ117" s="8"/>
      <c r="CR117" s="72"/>
      <c r="CS117" s="8"/>
    </row>
    <row r="118" spans="3:97" ht="3.75" customHeight="1">
      <c r="C118" s="9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97"/>
      <c r="AV118" s="9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c r="CB118" s="36"/>
      <c r="CC118" s="36"/>
      <c r="CD118" s="36"/>
      <c r="CE118" s="36"/>
      <c r="CF118" s="36"/>
      <c r="CG118" s="36"/>
      <c r="CH118" s="36"/>
      <c r="CI118" s="36"/>
      <c r="CJ118" s="36"/>
      <c r="CK118" s="36"/>
      <c r="CL118" s="36"/>
      <c r="CM118" s="36"/>
      <c r="CN118" s="97"/>
      <c r="CO118" s="32"/>
      <c r="CP118" s="8"/>
      <c r="CQ118" s="8"/>
      <c r="CR118" s="72"/>
      <c r="CS118" s="8"/>
    </row>
    <row r="119" spans="3:97" ht="3.75" customHeight="1">
      <c r="C119" s="9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97"/>
      <c r="AV119" s="9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c r="CB119" s="36"/>
      <c r="CC119" s="36"/>
      <c r="CD119" s="36"/>
      <c r="CE119" s="36"/>
      <c r="CF119" s="36"/>
      <c r="CG119" s="36"/>
      <c r="CH119" s="36"/>
      <c r="CI119" s="36"/>
      <c r="CJ119" s="36"/>
      <c r="CK119" s="36"/>
      <c r="CL119" s="36"/>
      <c r="CM119" s="36"/>
      <c r="CN119" s="97"/>
      <c r="CO119" s="32"/>
      <c r="CP119" s="8"/>
      <c r="CQ119" s="8"/>
      <c r="CR119" s="72"/>
      <c r="CS119" s="8"/>
    </row>
    <row r="120" spans="3:97" ht="3.75" customHeight="1">
      <c r="C120" s="9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97"/>
      <c r="AV120" s="9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c r="CB120" s="36"/>
      <c r="CC120" s="36"/>
      <c r="CD120" s="36"/>
      <c r="CE120" s="36"/>
      <c r="CF120" s="36"/>
      <c r="CG120" s="36"/>
      <c r="CH120" s="36"/>
      <c r="CI120" s="36"/>
      <c r="CJ120" s="36"/>
      <c r="CK120" s="36"/>
      <c r="CL120" s="36"/>
      <c r="CM120" s="36"/>
      <c r="CN120" s="97"/>
      <c r="CO120" s="32"/>
      <c r="CP120" s="8"/>
      <c r="CQ120" s="8"/>
      <c r="CR120" s="72"/>
      <c r="CS120" s="8"/>
    </row>
    <row r="121" spans="3:97" ht="3.75" customHeight="1">
      <c r="C121" s="9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97"/>
      <c r="AV121" s="9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c r="CB121" s="36"/>
      <c r="CC121" s="36"/>
      <c r="CD121" s="36"/>
      <c r="CE121" s="36"/>
      <c r="CF121" s="36"/>
      <c r="CG121" s="36"/>
      <c r="CH121" s="36"/>
      <c r="CI121" s="36"/>
      <c r="CJ121" s="36"/>
      <c r="CK121" s="36"/>
      <c r="CL121" s="36"/>
      <c r="CM121" s="36"/>
      <c r="CN121" s="97"/>
      <c r="CO121" s="32"/>
      <c r="CP121" s="8"/>
      <c r="CQ121" s="8"/>
      <c r="CR121" s="72"/>
      <c r="CS121" s="8"/>
    </row>
    <row r="122" spans="3:97" ht="3.75" customHeight="1">
      <c r="C122" s="98"/>
      <c r="D122" s="141" t="s">
        <v>65</v>
      </c>
      <c r="E122" s="141"/>
      <c r="F122" s="141"/>
      <c r="G122" s="141"/>
      <c r="H122" s="141"/>
      <c r="I122" s="141"/>
      <c r="J122" s="141"/>
      <c r="K122" s="141"/>
      <c r="L122" s="141"/>
      <c r="M122" s="141"/>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100"/>
      <c r="AV122" s="98"/>
      <c r="AW122" s="141" t="s">
        <v>66</v>
      </c>
      <c r="AX122" s="141"/>
      <c r="AY122" s="141"/>
      <c r="AZ122" s="141"/>
      <c r="BA122" s="141"/>
      <c r="BB122" s="141"/>
      <c r="BC122" s="141"/>
      <c r="BD122" s="141"/>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100"/>
      <c r="CO122" s="32"/>
      <c r="CP122" s="10"/>
      <c r="CQ122" s="10"/>
      <c r="CR122" s="72"/>
    </row>
    <row r="123" spans="3:97" ht="5.25" customHeight="1">
      <c r="C123" s="16"/>
      <c r="D123" s="141"/>
      <c r="E123" s="141"/>
      <c r="F123" s="141"/>
      <c r="G123" s="141"/>
      <c r="H123" s="141"/>
      <c r="I123" s="141"/>
      <c r="J123" s="141"/>
      <c r="K123" s="141"/>
      <c r="L123" s="141"/>
      <c r="M123" s="141"/>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13"/>
      <c r="AW123" s="141"/>
      <c r="AX123" s="141"/>
      <c r="AY123" s="141"/>
      <c r="AZ123" s="141"/>
      <c r="BA123" s="141"/>
      <c r="BB123" s="141"/>
      <c r="BC123" s="141"/>
      <c r="BD123" s="141"/>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21"/>
      <c r="CO123" s="14"/>
      <c r="CP123" s="10"/>
      <c r="CQ123" s="10"/>
      <c r="CR123" s="72"/>
    </row>
    <row r="124" spans="3:97" ht="5.25" customHeight="1">
      <c r="C124" s="102"/>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101"/>
      <c r="AV124" s="14"/>
      <c r="AW124" s="8"/>
      <c r="AX124" s="8"/>
      <c r="AY124" s="8"/>
      <c r="AZ124" s="8"/>
      <c r="BA124" s="8"/>
      <c r="BB124" s="8"/>
      <c r="BC124" s="8"/>
      <c r="BD124" s="8"/>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04"/>
      <c r="CO124" s="14"/>
      <c r="CP124" s="10"/>
      <c r="CQ124" s="10"/>
      <c r="CR124" s="72"/>
    </row>
    <row r="125" spans="3:97" ht="3" customHeight="1">
      <c r="C125" s="96"/>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5"/>
      <c r="AV125" s="36"/>
      <c r="AW125" s="103"/>
      <c r="AX125" s="103"/>
      <c r="AY125" s="103"/>
      <c r="AZ125" s="103"/>
      <c r="BA125" s="103"/>
      <c r="BB125" s="103"/>
      <c r="BC125" s="103"/>
      <c r="BD125" s="103"/>
      <c r="BE125" s="103"/>
      <c r="BF125" s="103"/>
      <c r="BG125" s="103"/>
      <c r="BH125" s="103"/>
      <c r="BI125" s="103"/>
      <c r="BJ125" s="103"/>
      <c r="BK125" s="103"/>
      <c r="BL125" s="103"/>
      <c r="BM125" s="103"/>
      <c r="BN125" s="103"/>
      <c r="BO125" s="103"/>
      <c r="BP125" s="103"/>
      <c r="BQ125" s="103"/>
      <c r="BR125" s="103"/>
      <c r="BS125" s="103"/>
      <c r="BT125" s="103"/>
      <c r="BU125" s="103"/>
      <c r="BV125" s="103"/>
      <c r="BW125" s="103"/>
      <c r="BX125" s="103"/>
      <c r="BY125" s="103"/>
      <c r="BZ125" s="103"/>
      <c r="CA125" s="103"/>
      <c r="CB125" s="103"/>
      <c r="CC125" s="103"/>
      <c r="CD125" s="103"/>
      <c r="CE125" s="103"/>
      <c r="CF125" s="103"/>
      <c r="CG125" s="103"/>
      <c r="CH125" s="103"/>
      <c r="CI125" s="103"/>
      <c r="CJ125" s="103"/>
      <c r="CK125" s="103"/>
      <c r="CL125" s="103"/>
      <c r="CM125" s="103"/>
      <c r="CN125" s="105"/>
      <c r="CP125" s="10"/>
      <c r="CQ125" s="10"/>
      <c r="CR125" s="72"/>
    </row>
    <row r="126" spans="3:97" ht="3" customHeight="1">
      <c r="C126" s="106"/>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5"/>
      <c r="AV126" s="103"/>
      <c r="AW126" s="103"/>
      <c r="AX126" s="103"/>
      <c r="AY126" s="103"/>
      <c r="AZ126" s="103"/>
      <c r="BA126" s="103"/>
      <c r="BB126" s="103"/>
      <c r="BC126" s="103"/>
      <c r="BD126" s="103"/>
      <c r="BE126" s="103"/>
      <c r="BF126" s="103"/>
      <c r="BG126" s="103"/>
      <c r="BH126" s="103"/>
      <c r="BI126" s="103"/>
      <c r="BJ126" s="103"/>
      <c r="BK126" s="103"/>
      <c r="BL126" s="103"/>
      <c r="BM126" s="103"/>
      <c r="BN126" s="103"/>
      <c r="BO126" s="103"/>
      <c r="BP126" s="103"/>
      <c r="BQ126" s="103"/>
      <c r="BR126" s="103"/>
      <c r="BS126" s="103"/>
      <c r="BT126" s="103"/>
      <c r="BU126" s="103"/>
      <c r="BV126" s="103"/>
      <c r="BW126" s="103"/>
      <c r="BX126" s="103"/>
      <c r="BY126" s="103"/>
      <c r="BZ126" s="103"/>
      <c r="CA126" s="103"/>
      <c r="CB126" s="103"/>
      <c r="CC126" s="103"/>
      <c r="CD126" s="103"/>
      <c r="CE126" s="103"/>
      <c r="CF126" s="103"/>
      <c r="CG126" s="103"/>
      <c r="CH126" s="103"/>
      <c r="CI126" s="103"/>
      <c r="CJ126" s="103"/>
      <c r="CK126" s="103"/>
      <c r="CL126" s="103"/>
      <c r="CM126" s="103"/>
      <c r="CN126" s="105"/>
      <c r="CP126" s="10"/>
      <c r="CQ126" s="10"/>
      <c r="CR126" s="72"/>
    </row>
    <row r="127" spans="3:97" ht="3" customHeight="1">
      <c r="C127" s="106"/>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5"/>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103"/>
      <c r="BW127" s="103"/>
      <c r="BX127" s="103"/>
      <c r="BY127" s="103"/>
      <c r="BZ127" s="103"/>
      <c r="CA127" s="103"/>
      <c r="CB127" s="103"/>
      <c r="CC127" s="103"/>
      <c r="CD127" s="103"/>
      <c r="CE127" s="103"/>
      <c r="CF127" s="103"/>
      <c r="CG127" s="103"/>
      <c r="CH127" s="103"/>
      <c r="CI127" s="103"/>
      <c r="CJ127" s="103"/>
      <c r="CK127" s="103"/>
      <c r="CL127" s="103"/>
      <c r="CM127" s="103"/>
      <c r="CN127" s="105"/>
      <c r="CP127" s="10"/>
      <c r="CQ127" s="10"/>
      <c r="CR127" s="72"/>
    </row>
    <row r="128" spans="3:97" ht="3" customHeight="1">
      <c r="C128" s="106"/>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5"/>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103"/>
      <c r="BR128" s="103"/>
      <c r="BS128" s="103"/>
      <c r="BT128" s="103"/>
      <c r="BU128" s="103"/>
      <c r="BV128" s="103"/>
      <c r="BW128" s="103"/>
      <c r="BX128" s="103"/>
      <c r="BY128" s="103"/>
      <c r="BZ128" s="103"/>
      <c r="CA128" s="103"/>
      <c r="CB128" s="103"/>
      <c r="CC128" s="103"/>
      <c r="CD128" s="103"/>
      <c r="CE128" s="103"/>
      <c r="CF128" s="103"/>
      <c r="CG128" s="103"/>
      <c r="CH128" s="103"/>
      <c r="CI128" s="103"/>
      <c r="CJ128" s="103"/>
      <c r="CK128" s="103"/>
      <c r="CL128" s="103"/>
      <c r="CM128" s="103"/>
      <c r="CN128" s="105"/>
      <c r="CP128" s="10"/>
      <c r="CQ128" s="10"/>
      <c r="CR128" s="72"/>
    </row>
    <row r="129" spans="3:96" ht="3" customHeight="1">
      <c r="C129" s="106"/>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5"/>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3"/>
      <c r="BV129" s="103"/>
      <c r="BW129" s="103"/>
      <c r="BX129" s="103"/>
      <c r="BY129" s="103"/>
      <c r="BZ129" s="103"/>
      <c r="CA129" s="103"/>
      <c r="CB129" s="103"/>
      <c r="CC129" s="103"/>
      <c r="CD129" s="103"/>
      <c r="CE129" s="103"/>
      <c r="CF129" s="103"/>
      <c r="CG129" s="103"/>
      <c r="CH129" s="103"/>
      <c r="CI129" s="103"/>
      <c r="CJ129" s="103"/>
      <c r="CK129" s="103"/>
      <c r="CL129" s="103"/>
      <c r="CM129" s="103"/>
      <c r="CN129" s="105"/>
      <c r="CP129" s="10"/>
      <c r="CQ129" s="10"/>
      <c r="CR129" s="72"/>
    </row>
    <row r="130" spans="3:96" ht="3" customHeight="1">
      <c r="C130" s="106"/>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5"/>
      <c r="AV130" s="103"/>
      <c r="AW130" s="103"/>
      <c r="AX130" s="103"/>
      <c r="AY130" s="103"/>
      <c r="AZ130" s="103"/>
      <c r="BA130" s="103"/>
      <c r="BB130" s="103"/>
      <c r="BC130" s="103"/>
      <c r="BD130" s="103"/>
      <c r="BE130" s="103"/>
      <c r="BF130" s="103"/>
      <c r="BG130" s="103"/>
      <c r="BH130" s="103"/>
      <c r="BI130" s="103"/>
      <c r="BJ130" s="103"/>
      <c r="BK130" s="103"/>
      <c r="BL130" s="103"/>
      <c r="BM130" s="103"/>
      <c r="BN130" s="103"/>
      <c r="BO130" s="103"/>
      <c r="BP130" s="103"/>
      <c r="BQ130" s="103"/>
      <c r="BR130" s="103"/>
      <c r="BS130" s="103"/>
      <c r="BT130" s="103"/>
      <c r="BU130" s="103"/>
      <c r="BV130" s="103"/>
      <c r="BW130" s="103"/>
      <c r="BX130" s="103"/>
      <c r="BY130" s="103"/>
      <c r="BZ130" s="103"/>
      <c r="CA130" s="103"/>
      <c r="CB130" s="103"/>
      <c r="CC130" s="103"/>
      <c r="CD130" s="103"/>
      <c r="CE130" s="103"/>
      <c r="CF130" s="103"/>
      <c r="CG130" s="103"/>
      <c r="CH130" s="103"/>
      <c r="CI130" s="103"/>
      <c r="CJ130" s="103"/>
      <c r="CK130" s="103"/>
      <c r="CL130" s="103"/>
      <c r="CM130" s="103"/>
      <c r="CN130" s="105"/>
      <c r="CP130" s="10"/>
      <c r="CQ130" s="10"/>
      <c r="CR130" s="72"/>
    </row>
    <row r="131" spans="3:96" ht="5.25" customHeight="1">
      <c r="C131" s="107"/>
      <c r="D131" s="141" t="s">
        <v>67</v>
      </c>
      <c r="E131" s="141"/>
      <c r="F131" s="141"/>
      <c r="G131" s="141"/>
      <c r="H131" s="141"/>
      <c r="I131" s="141"/>
      <c r="J131" s="141"/>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101"/>
      <c r="AV131" s="8"/>
      <c r="AW131" s="141" t="s">
        <v>69</v>
      </c>
      <c r="AX131" s="141"/>
      <c r="AY131" s="141"/>
      <c r="AZ131" s="141"/>
      <c r="BA131" s="141"/>
      <c r="BB131" s="141"/>
      <c r="BC131" s="141"/>
      <c r="BD131" s="141"/>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04"/>
      <c r="CO131" s="14"/>
      <c r="CP131" s="10"/>
      <c r="CQ131" s="10"/>
      <c r="CR131" s="72"/>
    </row>
    <row r="132" spans="3:96" ht="5.25" customHeight="1">
      <c r="C132" s="16"/>
      <c r="D132" s="141"/>
      <c r="E132" s="141"/>
      <c r="F132" s="141"/>
      <c r="G132" s="141"/>
      <c r="H132" s="141"/>
      <c r="I132" s="141"/>
      <c r="J132" s="14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9"/>
      <c r="AV132" s="16"/>
      <c r="AW132" s="141"/>
      <c r="AX132" s="141"/>
      <c r="AY132" s="141"/>
      <c r="AZ132" s="141"/>
      <c r="BA132" s="141"/>
      <c r="BB132" s="141"/>
      <c r="BC132" s="141"/>
      <c r="BD132" s="141"/>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21"/>
      <c r="CO132" s="14"/>
      <c r="CP132" s="10"/>
      <c r="CQ132" s="10"/>
      <c r="CR132" s="72"/>
    </row>
    <row r="133" spans="3:96" ht="3.75" customHeight="1">
      <c r="C133" s="9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97"/>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c r="CB133" s="36"/>
      <c r="CC133" s="36"/>
      <c r="CD133" s="36"/>
      <c r="CE133" s="36"/>
      <c r="CF133" s="36"/>
      <c r="CG133" s="36"/>
      <c r="CH133" s="36"/>
      <c r="CI133" s="36"/>
      <c r="CJ133" s="36"/>
      <c r="CK133" s="36"/>
      <c r="CL133" s="36"/>
      <c r="CM133" s="36"/>
      <c r="CN133" s="97"/>
      <c r="CO133" s="32"/>
      <c r="CP133" s="10"/>
      <c r="CQ133" s="10"/>
      <c r="CR133" s="72"/>
    </row>
    <row r="134" spans="3:96" ht="3.75" customHeight="1">
      <c r="C134" s="9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97"/>
      <c r="AV134" s="9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c r="CB134" s="36"/>
      <c r="CC134" s="36"/>
      <c r="CD134" s="36"/>
      <c r="CE134" s="36"/>
      <c r="CF134" s="36"/>
      <c r="CG134" s="36"/>
      <c r="CH134" s="36"/>
      <c r="CI134" s="36"/>
      <c r="CJ134" s="36"/>
      <c r="CK134" s="36"/>
      <c r="CL134" s="36"/>
      <c r="CM134" s="36"/>
      <c r="CN134" s="97"/>
      <c r="CO134" s="32"/>
      <c r="CP134" s="10"/>
      <c r="CQ134" s="10"/>
      <c r="CR134" s="72"/>
    </row>
    <row r="135" spans="3:96" ht="3.75" customHeight="1">
      <c r="C135" s="9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97"/>
      <c r="AV135" s="9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97"/>
      <c r="CO135" s="32"/>
      <c r="CP135" s="10"/>
      <c r="CQ135" s="10"/>
      <c r="CR135" s="72"/>
    </row>
    <row r="136" spans="3:96" ht="3.75" customHeight="1">
      <c r="C136" s="9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97"/>
      <c r="AV136" s="9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c r="CB136" s="36"/>
      <c r="CC136" s="36"/>
      <c r="CD136" s="36"/>
      <c r="CE136" s="36"/>
      <c r="CF136" s="36"/>
      <c r="CG136" s="36"/>
      <c r="CH136" s="36"/>
      <c r="CI136" s="36"/>
      <c r="CJ136" s="36"/>
      <c r="CK136" s="36"/>
      <c r="CL136" s="36"/>
      <c r="CM136" s="36"/>
      <c r="CN136" s="97"/>
      <c r="CO136" s="32"/>
      <c r="CP136" s="10"/>
      <c r="CQ136" s="10"/>
      <c r="CR136" s="72"/>
    </row>
    <row r="137" spans="3:96" ht="3.75" customHeight="1">
      <c r="C137" s="9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97"/>
      <c r="AV137" s="9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c r="CB137" s="36"/>
      <c r="CC137" s="36"/>
      <c r="CD137" s="36"/>
      <c r="CE137" s="36"/>
      <c r="CF137" s="36"/>
      <c r="CG137" s="36"/>
      <c r="CH137" s="36"/>
      <c r="CI137" s="36"/>
      <c r="CJ137" s="36"/>
      <c r="CK137" s="36"/>
      <c r="CL137" s="36"/>
      <c r="CM137" s="36"/>
      <c r="CN137" s="97"/>
      <c r="CO137" s="32"/>
      <c r="CP137" s="10"/>
      <c r="CQ137" s="10"/>
      <c r="CR137" s="72"/>
    </row>
    <row r="138" spans="3:96" ht="3.75" customHeight="1">
      <c r="C138" s="98"/>
      <c r="D138" s="141" t="s">
        <v>68</v>
      </c>
      <c r="E138" s="141"/>
      <c r="F138" s="141"/>
      <c r="G138" s="141"/>
      <c r="H138" s="141"/>
      <c r="I138" s="141"/>
      <c r="J138" s="141"/>
      <c r="K138" s="141"/>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100"/>
      <c r="AV138" s="98"/>
      <c r="AW138" s="141" t="s">
        <v>70</v>
      </c>
      <c r="AX138" s="141"/>
      <c r="AY138" s="141"/>
      <c r="AZ138" s="141"/>
      <c r="BA138" s="141"/>
      <c r="BB138" s="141"/>
      <c r="BC138" s="141"/>
      <c r="BD138" s="141"/>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100"/>
      <c r="CO138" s="32"/>
      <c r="CP138" s="10"/>
      <c r="CQ138" s="10"/>
      <c r="CR138" s="72"/>
    </row>
    <row r="139" spans="3:96" ht="5.25" customHeight="1">
      <c r="C139" s="16"/>
      <c r="D139" s="141"/>
      <c r="E139" s="141"/>
      <c r="F139" s="141"/>
      <c r="G139" s="141"/>
      <c r="H139" s="141"/>
      <c r="I139" s="141"/>
      <c r="J139" s="141"/>
      <c r="K139" s="141"/>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19"/>
      <c r="AV139" s="11"/>
      <c r="AW139" s="141"/>
      <c r="AX139" s="141"/>
      <c r="AY139" s="141"/>
      <c r="AZ139" s="141"/>
      <c r="BA139" s="141"/>
      <c r="BB139" s="141"/>
      <c r="BC139" s="141"/>
      <c r="BD139" s="141"/>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8"/>
      <c r="CN139" s="21"/>
      <c r="CO139" s="14"/>
      <c r="CP139" s="10"/>
      <c r="CQ139" s="10"/>
      <c r="CR139" s="72"/>
    </row>
    <row r="140" spans="3:96" ht="5.25" customHeight="1">
      <c r="C140" s="102"/>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101"/>
      <c r="AV140" s="14"/>
      <c r="AW140" s="8"/>
      <c r="AX140" s="8"/>
      <c r="AY140" s="8"/>
      <c r="AZ140" s="8"/>
      <c r="BA140" s="8"/>
      <c r="BB140" s="8"/>
      <c r="BC140" s="8"/>
      <c r="BD140" s="8"/>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04"/>
      <c r="CO140" s="14"/>
      <c r="CP140" s="10"/>
      <c r="CQ140" s="10"/>
      <c r="CR140" s="72"/>
    </row>
    <row r="141" spans="3:96" ht="3" customHeight="1">
      <c r="C141" s="9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97"/>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c r="CB141" s="36"/>
      <c r="CC141" s="36"/>
      <c r="CD141" s="36"/>
      <c r="CE141" s="36"/>
      <c r="CF141" s="36"/>
      <c r="CG141" s="36"/>
      <c r="CH141" s="36"/>
      <c r="CI141" s="36"/>
      <c r="CJ141" s="36"/>
      <c r="CK141" s="36"/>
      <c r="CL141" s="36"/>
      <c r="CM141" s="36"/>
      <c r="CN141" s="97"/>
      <c r="CO141" s="32"/>
      <c r="CP141" s="10"/>
      <c r="CQ141" s="10"/>
      <c r="CR141" s="72"/>
    </row>
    <row r="142" spans="3:96" ht="3" customHeight="1">
      <c r="C142" s="9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97"/>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c r="CB142" s="36"/>
      <c r="CC142" s="36"/>
      <c r="CD142" s="36"/>
      <c r="CE142" s="36"/>
      <c r="CF142" s="36"/>
      <c r="CG142" s="36"/>
      <c r="CH142" s="36"/>
      <c r="CI142" s="36"/>
      <c r="CJ142" s="36"/>
      <c r="CK142" s="36"/>
      <c r="CL142" s="36"/>
      <c r="CM142" s="36"/>
      <c r="CN142" s="97"/>
      <c r="CO142" s="32"/>
      <c r="CP142" s="10"/>
      <c r="CQ142" s="10"/>
      <c r="CR142" s="72"/>
    </row>
    <row r="143" spans="3:96" ht="3" customHeight="1">
      <c r="C143" s="9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97"/>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c r="CB143" s="36"/>
      <c r="CC143" s="36"/>
      <c r="CD143" s="36"/>
      <c r="CE143" s="36"/>
      <c r="CF143" s="36"/>
      <c r="CG143" s="36"/>
      <c r="CH143" s="36"/>
      <c r="CI143" s="36"/>
      <c r="CJ143" s="36"/>
      <c r="CK143" s="36"/>
      <c r="CL143" s="36"/>
      <c r="CM143" s="36"/>
      <c r="CN143" s="97"/>
      <c r="CO143" s="32"/>
      <c r="CP143" s="10"/>
      <c r="CQ143" s="10"/>
      <c r="CR143" s="72"/>
    </row>
    <row r="144" spans="3:96" ht="3" customHeight="1">
      <c r="C144" s="9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97"/>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c r="CB144" s="36"/>
      <c r="CC144" s="36"/>
      <c r="CD144" s="36"/>
      <c r="CE144" s="36"/>
      <c r="CF144" s="36"/>
      <c r="CG144" s="36"/>
      <c r="CH144" s="36"/>
      <c r="CI144" s="36"/>
      <c r="CJ144" s="36"/>
      <c r="CK144" s="36"/>
      <c r="CL144" s="36"/>
      <c r="CM144" s="36"/>
      <c r="CN144" s="97"/>
      <c r="CO144" s="32"/>
      <c r="CP144" s="10"/>
      <c r="CQ144" s="10"/>
      <c r="CR144" s="72"/>
    </row>
    <row r="145" spans="3:96" ht="3" customHeight="1">
      <c r="C145" s="9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97"/>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c r="CB145" s="36"/>
      <c r="CC145" s="36"/>
      <c r="CD145" s="36"/>
      <c r="CE145" s="36"/>
      <c r="CF145" s="36"/>
      <c r="CG145" s="36"/>
      <c r="CH145" s="36"/>
      <c r="CI145" s="36"/>
      <c r="CJ145" s="36"/>
      <c r="CK145" s="36"/>
      <c r="CL145" s="36"/>
      <c r="CM145" s="36"/>
      <c r="CN145" s="97"/>
      <c r="CO145" s="32"/>
      <c r="CP145" s="10"/>
      <c r="CQ145" s="10"/>
      <c r="CR145" s="72"/>
    </row>
    <row r="146" spans="3:96" ht="3" customHeight="1">
      <c r="C146" s="9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97"/>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c r="CB146" s="36"/>
      <c r="CC146" s="36"/>
      <c r="CD146" s="36"/>
      <c r="CE146" s="36"/>
      <c r="CF146" s="36"/>
      <c r="CG146" s="36"/>
      <c r="CH146" s="36"/>
      <c r="CI146" s="36"/>
      <c r="CJ146" s="36"/>
      <c r="CK146" s="36"/>
      <c r="CL146" s="36"/>
      <c r="CM146" s="36"/>
      <c r="CN146" s="97"/>
      <c r="CO146" s="32"/>
      <c r="CP146" s="10"/>
      <c r="CQ146" s="10"/>
      <c r="CR146" s="72"/>
    </row>
    <row r="147" spans="3:96" ht="5.25" customHeight="1">
      <c r="C147" s="107"/>
      <c r="D147" s="141" t="s">
        <v>71</v>
      </c>
      <c r="E147" s="141"/>
      <c r="F147" s="141"/>
      <c r="G147" s="141"/>
      <c r="H147" s="141"/>
      <c r="I147" s="141"/>
      <c r="J147" s="141"/>
      <c r="K147" s="141"/>
      <c r="L147" s="141"/>
      <c r="M147" s="141"/>
      <c r="N147" s="141"/>
      <c r="O147" s="141"/>
      <c r="P147" s="141"/>
      <c r="Q147" s="141"/>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108"/>
      <c r="AV147" s="8"/>
      <c r="AW147" s="141" t="s">
        <v>140</v>
      </c>
      <c r="AX147" s="141"/>
      <c r="AY147" s="141"/>
      <c r="AZ147" s="141"/>
      <c r="BA147" s="141"/>
      <c r="BB147" s="141"/>
      <c r="BC147" s="141"/>
      <c r="BD147" s="141"/>
      <c r="BE147" s="141"/>
      <c r="BF147" s="141"/>
      <c r="BG147" s="141"/>
      <c r="BH147" s="141"/>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09"/>
      <c r="CN147" s="110"/>
      <c r="CO147" s="14"/>
      <c r="CP147" s="10"/>
      <c r="CQ147" s="10"/>
      <c r="CR147" s="72"/>
    </row>
    <row r="148" spans="3:96" ht="5.25" customHeight="1">
      <c r="C148" s="16"/>
      <c r="D148" s="141"/>
      <c r="E148" s="141"/>
      <c r="F148" s="141"/>
      <c r="G148" s="141"/>
      <c r="H148" s="141"/>
      <c r="I148" s="141"/>
      <c r="J148" s="141"/>
      <c r="K148" s="141"/>
      <c r="L148" s="141"/>
      <c r="M148" s="141"/>
      <c r="N148" s="141"/>
      <c r="O148" s="141"/>
      <c r="P148" s="141"/>
      <c r="Q148" s="14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6"/>
      <c r="AW148" s="141"/>
      <c r="AX148" s="141"/>
      <c r="AY148" s="141"/>
      <c r="AZ148" s="141"/>
      <c r="BA148" s="141"/>
      <c r="BB148" s="141"/>
      <c r="BC148" s="141"/>
      <c r="BD148" s="141"/>
      <c r="BE148" s="141"/>
      <c r="BF148" s="141"/>
      <c r="BG148" s="141"/>
      <c r="BH148" s="141"/>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21"/>
      <c r="CO148" s="14"/>
      <c r="CP148" s="10"/>
      <c r="CQ148" s="10"/>
      <c r="CR148" s="72"/>
    </row>
    <row r="149" spans="3:96" ht="3.75" customHeight="1">
      <c r="C149" s="9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97"/>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c r="CB149" s="36"/>
      <c r="CC149" s="36"/>
      <c r="CD149" s="36"/>
      <c r="CE149" s="36"/>
      <c r="CF149" s="36"/>
      <c r="CG149" s="36"/>
      <c r="CH149" s="36"/>
      <c r="CI149" s="36"/>
      <c r="CJ149" s="36"/>
      <c r="CK149" s="36"/>
      <c r="CL149" s="36"/>
      <c r="CM149" s="36"/>
      <c r="CN149" s="97"/>
      <c r="CO149" s="32"/>
      <c r="CP149" s="10"/>
      <c r="CQ149" s="10"/>
      <c r="CR149" s="72"/>
    </row>
    <row r="150" spans="3:96" ht="3.75" customHeight="1">
      <c r="C150" s="9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97"/>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c r="CB150" s="36"/>
      <c r="CC150" s="36"/>
      <c r="CD150" s="36"/>
      <c r="CE150" s="36"/>
      <c r="CF150" s="36"/>
      <c r="CG150" s="36"/>
      <c r="CH150" s="36"/>
      <c r="CI150" s="36"/>
      <c r="CJ150" s="36"/>
      <c r="CK150" s="36"/>
      <c r="CL150" s="36"/>
      <c r="CM150" s="36"/>
      <c r="CN150" s="97"/>
      <c r="CO150" s="32"/>
      <c r="CP150" s="10"/>
      <c r="CQ150" s="10"/>
      <c r="CR150" s="72"/>
    </row>
    <row r="151" spans="3:96" ht="3.75" customHeight="1">
      <c r="C151" s="9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97"/>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c r="CB151" s="36"/>
      <c r="CC151" s="36"/>
      <c r="CD151" s="36"/>
      <c r="CE151" s="36"/>
      <c r="CF151" s="36"/>
      <c r="CG151" s="36"/>
      <c r="CH151" s="36"/>
      <c r="CI151" s="36"/>
      <c r="CJ151" s="36"/>
      <c r="CK151" s="36"/>
      <c r="CL151" s="36"/>
      <c r="CM151" s="36"/>
      <c r="CN151" s="97"/>
      <c r="CO151" s="32"/>
      <c r="CP151" s="10"/>
      <c r="CQ151" s="10"/>
      <c r="CR151" s="72"/>
    </row>
    <row r="152" spans="3:96" ht="3.75" customHeight="1">
      <c r="C152" s="9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97"/>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97"/>
      <c r="CO152" s="32"/>
      <c r="CP152" s="10"/>
      <c r="CQ152" s="10"/>
      <c r="CR152" s="72"/>
    </row>
    <row r="153" spans="3:96" ht="3.75" customHeight="1">
      <c r="C153" s="9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97"/>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c r="CB153" s="36"/>
      <c r="CC153" s="36"/>
      <c r="CD153" s="36"/>
      <c r="CE153" s="36"/>
      <c r="CF153" s="36"/>
      <c r="CG153" s="36"/>
      <c r="CH153" s="36"/>
      <c r="CI153" s="36"/>
      <c r="CJ153" s="36"/>
      <c r="CK153" s="36"/>
      <c r="CL153" s="36"/>
      <c r="CM153" s="36"/>
      <c r="CN153" s="97"/>
      <c r="CO153" s="32"/>
      <c r="CP153" s="10"/>
      <c r="CQ153" s="10"/>
      <c r="CR153" s="72"/>
    </row>
    <row r="154" spans="3:96" ht="5.25" customHeight="1">
      <c r="C154" s="102"/>
      <c r="D154" s="141" t="s">
        <v>73</v>
      </c>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c r="AA154" s="141"/>
      <c r="AB154" s="141"/>
      <c r="AC154" s="141"/>
      <c r="AD154" s="141"/>
      <c r="AE154" s="141"/>
      <c r="AF154" s="141"/>
      <c r="AG154" s="141"/>
      <c r="AH154" s="141"/>
      <c r="AI154" s="141"/>
      <c r="AJ154" s="8"/>
      <c r="AK154" s="8"/>
      <c r="AL154" s="8"/>
      <c r="AM154" s="8"/>
      <c r="AN154" s="8"/>
      <c r="AO154" s="8"/>
      <c r="AP154" s="8"/>
      <c r="AQ154" s="8"/>
      <c r="AR154" s="8"/>
      <c r="AS154" s="8"/>
      <c r="AT154" s="8"/>
      <c r="AU154" s="101"/>
      <c r="AV154" s="36"/>
      <c r="AW154" s="36"/>
      <c r="AX154" s="188" t="s">
        <v>72</v>
      </c>
      <c r="AY154" s="188"/>
      <c r="AZ154" s="188"/>
      <c r="BA154" s="188"/>
      <c r="BB154" s="188"/>
      <c r="BC154" s="188"/>
      <c r="BD154" s="188"/>
      <c r="BE154" s="188"/>
      <c r="BF154" s="188"/>
      <c r="BG154" s="36"/>
      <c r="BH154" s="36"/>
      <c r="BI154" s="36"/>
      <c r="BJ154" s="36"/>
      <c r="BK154" s="36"/>
      <c r="BL154" s="36"/>
      <c r="BM154" s="36"/>
      <c r="BN154" s="36"/>
      <c r="BO154" s="36"/>
      <c r="BP154" s="36"/>
      <c r="BQ154" s="36"/>
      <c r="BR154" s="36"/>
      <c r="BS154" s="36"/>
      <c r="BT154" s="36"/>
      <c r="BU154" s="36"/>
      <c r="BV154" s="36"/>
      <c r="BW154" s="36"/>
      <c r="BX154" s="36"/>
      <c r="BY154" s="36"/>
      <c r="BZ154" s="36"/>
      <c r="CA154" s="36"/>
      <c r="CB154" s="36"/>
      <c r="CC154" s="36"/>
      <c r="CD154" s="36"/>
      <c r="CE154" s="36"/>
      <c r="CF154" s="36"/>
      <c r="CG154" s="36"/>
      <c r="CH154" s="36"/>
      <c r="CI154" s="36"/>
      <c r="CJ154" s="36"/>
      <c r="CK154" s="36"/>
      <c r="CL154" s="36"/>
      <c r="CM154" s="36"/>
      <c r="CN154" s="97"/>
      <c r="CO154" s="32"/>
      <c r="CP154" s="10"/>
      <c r="CQ154" s="10"/>
      <c r="CR154" s="72"/>
    </row>
    <row r="155" spans="3:96" ht="5.25" customHeight="1">
      <c r="C155" s="16"/>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c r="AA155" s="141"/>
      <c r="AB155" s="141"/>
      <c r="AC155" s="141"/>
      <c r="AD155" s="141"/>
      <c r="AE155" s="141"/>
      <c r="AF155" s="141"/>
      <c r="AG155" s="141"/>
      <c r="AH155" s="141"/>
      <c r="AI155" s="141"/>
      <c r="AJ155" s="11"/>
      <c r="AK155" s="11"/>
      <c r="AL155" s="11"/>
      <c r="AM155" s="11"/>
      <c r="AN155" s="11"/>
      <c r="AO155" s="11"/>
      <c r="AP155" s="11"/>
      <c r="AQ155" s="11"/>
      <c r="AR155" s="11"/>
      <c r="AS155" s="11"/>
      <c r="AT155" s="11"/>
      <c r="AU155" s="19"/>
      <c r="AV155" s="111"/>
      <c r="AW155" s="36"/>
      <c r="AX155" s="188"/>
      <c r="AY155" s="188"/>
      <c r="AZ155" s="188"/>
      <c r="BA155" s="188"/>
      <c r="BB155" s="188"/>
      <c r="BC155" s="188"/>
      <c r="BD155" s="188"/>
      <c r="BE155" s="188"/>
      <c r="BF155" s="188"/>
      <c r="BG155" s="36"/>
      <c r="BH155" s="112"/>
      <c r="BI155" s="112"/>
      <c r="BJ155" s="112"/>
      <c r="BK155" s="112"/>
      <c r="BL155" s="112"/>
      <c r="BM155" s="112"/>
      <c r="BN155" s="112"/>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3"/>
      <c r="CO155" s="32"/>
      <c r="CP155" s="10"/>
      <c r="CQ155" s="10"/>
      <c r="CR155" s="72"/>
    </row>
    <row r="156" spans="3:96" ht="3.75" customHeight="1">
      <c r="C156" s="254"/>
      <c r="D156" s="255"/>
      <c r="E156" s="255"/>
      <c r="F156" s="255"/>
      <c r="G156" s="255"/>
      <c r="H156" s="255"/>
      <c r="I156" s="255"/>
      <c r="J156" s="255"/>
      <c r="K156" s="255"/>
      <c r="L156" s="255"/>
      <c r="M156" s="255"/>
      <c r="N156" s="255"/>
      <c r="O156" s="255"/>
      <c r="P156" s="255"/>
      <c r="Q156" s="255"/>
      <c r="R156" s="255"/>
      <c r="S156" s="255"/>
      <c r="T156" s="255"/>
      <c r="U156" s="255"/>
      <c r="V156" s="255"/>
      <c r="W156" s="255"/>
      <c r="X156" s="255"/>
      <c r="Y156" s="255"/>
      <c r="Z156" s="255"/>
      <c r="AA156" s="255"/>
      <c r="AB156" s="255"/>
      <c r="AC156" s="255"/>
      <c r="AD156" s="255"/>
      <c r="AE156" s="255"/>
      <c r="AF156" s="255"/>
      <c r="AG156" s="255"/>
      <c r="AH156" s="255"/>
      <c r="AI156" s="255"/>
      <c r="AJ156" s="255"/>
      <c r="AK156" s="255"/>
      <c r="AL156" s="255"/>
      <c r="AM156" s="255"/>
      <c r="AN156" s="255"/>
      <c r="AO156" s="255"/>
      <c r="AP156" s="255"/>
      <c r="AQ156" s="255"/>
      <c r="AR156" s="255"/>
      <c r="AS156" s="255"/>
      <c r="AT156" s="255"/>
      <c r="AU156" s="25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c r="CB156" s="36"/>
      <c r="CC156" s="36"/>
      <c r="CD156" s="36"/>
      <c r="CE156" s="36"/>
      <c r="CF156" s="36"/>
      <c r="CG156" s="36"/>
      <c r="CH156" s="36"/>
      <c r="CI156" s="36"/>
      <c r="CJ156" s="36"/>
      <c r="CK156" s="36"/>
      <c r="CL156" s="36"/>
      <c r="CM156" s="36"/>
      <c r="CN156" s="97"/>
      <c r="CO156" s="32"/>
      <c r="CP156" s="10"/>
      <c r="CQ156" s="10"/>
      <c r="CR156" s="72"/>
    </row>
    <row r="157" spans="3:96" ht="3.75" customHeight="1">
      <c r="C157" s="254"/>
      <c r="D157" s="255"/>
      <c r="E157" s="255"/>
      <c r="F157" s="255"/>
      <c r="G157" s="255"/>
      <c r="H157" s="255"/>
      <c r="I157" s="255"/>
      <c r="J157" s="255"/>
      <c r="K157" s="255"/>
      <c r="L157" s="255"/>
      <c r="M157" s="255"/>
      <c r="N157" s="255"/>
      <c r="O157" s="255"/>
      <c r="P157" s="255"/>
      <c r="Q157" s="255"/>
      <c r="R157" s="255"/>
      <c r="S157" s="255"/>
      <c r="T157" s="255"/>
      <c r="U157" s="255"/>
      <c r="V157" s="255"/>
      <c r="W157" s="255"/>
      <c r="X157" s="255"/>
      <c r="Y157" s="255"/>
      <c r="Z157" s="255"/>
      <c r="AA157" s="255"/>
      <c r="AB157" s="255"/>
      <c r="AC157" s="255"/>
      <c r="AD157" s="255"/>
      <c r="AE157" s="255"/>
      <c r="AF157" s="255"/>
      <c r="AG157" s="255"/>
      <c r="AH157" s="255"/>
      <c r="AI157" s="255"/>
      <c r="AJ157" s="255"/>
      <c r="AK157" s="255"/>
      <c r="AL157" s="255"/>
      <c r="AM157" s="255"/>
      <c r="AN157" s="255"/>
      <c r="AO157" s="255"/>
      <c r="AP157" s="255"/>
      <c r="AQ157" s="255"/>
      <c r="AR157" s="255"/>
      <c r="AS157" s="255"/>
      <c r="AT157" s="255"/>
      <c r="AU157" s="25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c r="CB157" s="36"/>
      <c r="CC157" s="36"/>
      <c r="CD157" s="36"/>
      <c r="CE157" s="36"/>
      <c r="CF157" s="36"/>
      <c r="CG157" s="36"/>
      <c r="CH157" s="36"/>
      <c r="CI157" s="36"/>
      <c r="CJ157" s="36"/>
      <c r="CK157" s="36"/>
      <c r="CL157" s="36"/>
      <c r="CM157" s="36"/>
      <c r="CN157" s="97"/>
      <c r="CO157" s="32"/>
      <c r="CP157" s="10"/>
      <c r="CQ157" s="10"/>
      <c r="CR157" s="72"/>
    </row>
    <row r="158" spans="3:96" ht="3.75" customHeight="1">
      <c r="C158" s="254"/>
      <c r="D158" s="255"/>
      <c r="E158" s="255"/>
      <c r="F158" s="255"/>
      <c r="G158" s="255"/>
      <c r="H158" s="255"/>
      <c r="I158" s="255"/>
      <c r="J158" s="255"/>
      <c r="K158" s="255"/>
      <c r="L158" s="255"/>
      <c r="M158" s="255"/>
      <c r="N158" s="255"/>
      <c r="O158" s="255"/>
      <c r="P158" s="255"/>
      <c r="Q158" s="255"/>
      <c r="R158" s="255"/>
      <c r="S158" s="255"/>
      <c r="T158" s="255"/>
      <c r="U158" s="255"/>
      <c r="V158" s="255"/>
      <c r="W158" s="255"/>
      <c r="X158" s="255"/>
      <c r="Y158" s="255"/>
      <c r="Z158" s="255"/>
      <c r="AA158" s="255"/>
      <c r="AB158" s="255"/>
      <c r="AC158" s="255"/>
      <c r="AD158" s="255"/>
      <c r="AE158" s="255"/>
      <c r="AF158" s="255"/>
      <c r="AG158" s="255"/>
      <c r="AH158" s="255"/>
      <c r="AI158" s="255"/>
      <c r="AJ158" s="255"/>
      <c r="AK158" s="255"/>
      <c r="AL158" s="255"/>
      <c r="AM158" s="255"/>
      <c r="AN158" s="255"/>
      <c r="AO158" s="255"/>
      <c r="AP158" s="255"/>
      <c r="AQ158" s="255"/>
      <c r="AR158" s="255"/>
      <c r="AS158" s="255"/>
      <c r="AT158" s="255"/>
      <c r="AU158" s="25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c r="CB158" s="36"/>
      <c r="CC158" s="36"/>
      <c r="CD158" s="36"/>
      <c r="CE158" s="36"/>
      <c r="CF158" s="36"/>
      <c r="CG158" s="36"/>
      <c r="CH158" s="36"/>
      <c r="CI158" s="36"/>
      <c r="CJ158" s="36"/>
      <c r="CK158" s="36"/>
      <c r="CL158" s="36"/>
      <c r="CM158" s="36"/>
      <c r="CN158" s="97"/>
      <c r="CO158" s="32"/>
      <c r="CP158" s="10"/>
      <c r="CQ158" s="10"/>
      <c r="CR158" s="72"/>
    </row>
    <row r="159" spans="3:96" ht="3.75" customHeight="1">
      <c r="C159" s="254"/>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c r="AO159" s="255"/>
      <c r="AP159" s="255"/>
      <c r="AQ159" s="255"/>
      <c r="AR159" s="255"/>
      <c r="AS159" s="255"/>
      <c r="AT159" s="255"/>
      <c r="AU159" s="25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c r="CB159" s="36"/>
      <c r="CC159" s="36"/>
      <c r="CD159" s="36"/>
      <c r="CE159" s="36"/>
      <c r="CF159" s="36"/>
      <c r="CG159" s="36"/>
      <c r="CH159" s="36"/>
      <c r="CI159" s="36"/>
      <c r="CJ159" s="36"/>
      <c r="CK159" s="36"/>
      <c r="CL159" s="36"/>
      <c r="CM159" s="36"/>
      <c r="CN159" s="97"/>
      <c r="CO159" s="32"/>
      <c r="CP159" s="10"/>
      <c r="CQ159" s="10"/>
      <c r="CR159" s="72"/>
    </row>
    <row r="160" spans="3:96" ht="3.75" customHeight="1">
      <c r="C160" s="254"/>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c r="AO160" s="255"/>
      <c r="AP160" s="255"/>
      <c r="AQ160" s="255"/>
      <c r="AR160" s="255"/>
      <c r="AS160" s="255"/>
      <c r="AT160" s="255"/>
      <c r="AU160" s="25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c r="CB160" s="36"/>
      <c r="CC160" s="36"/>
      <c r="CD160" s="36"/>
      <c r="CE160" s="36"/>
      <c r="CF160" s="36"/>
      <c r="CG160" s="36"/>
      <c r="CH160" s="36"/>
      <c r="CI160" s="36"/>
      <c r="CJ160" s="36"/>
      <c r="CK160" s="36"/>
      <c r="CL160" s="36"/>
      <c r="CM160" s="36"/>
      <c r="CN160" s="97"/>
      <c r="CO160" s="32"/>
      <c r="CP160" s="10"/>
      <c r="CQ160" s="10"/>
      <c r="CR160" s="72"/>
    </row>
    <row r="161" spans="1:96" ht="3.75" customHeight="1">
      <c r="C161" s="257"/>
      <c r="D161" s="258"/>
      <c r="E161" s="258"/>
      <c r="F161" s="258"/>
      <c r="G161" s="258"/>
      <c r="H161" s="258"/>
      <c r="I161" s="258"/>
      <c r="J161" s="258"/>
      <c r="K161" s="258"/>
      <c r="L161" s="258"/>
      <c r="M161" s="258"/>
      <c r="N161" s="258"/>
      <c r="O161" s="258"/>
      <c r="P161" s="258"/>
      <c r="Q161" s="258"/>
      <c r="R161" s="258"/>
      <c r="S161" s="258"/>
      <c r="T161" s="258"/>
      <c r="U161" s="258"/>
      <c r="V161" s="258"/>
      <c r="W161" s="258"/>
      <c r="X161" s="258"/>
      <c r="Y161" s="258"/>
      <c r="Z161" s="258"/>
      <c r="AA161" s="258"/>
      <c r="AB161" s="258"/>
      <c r="AC161" s="258"/>
      <c r="AD161" s="258"/>
      <c r="AE161" s="258"/>
      <c r="AF161" s="258"/>
      <c r="AG161" s="258"/>
      <c r="AH161" s="258"/>
      <c r="AI161" s="258"/>
      <c r="AJ161" s="258"/>
      <c r="AK161" s="258"/>
      <c r="AL161" s="258"/>
      <c r="AM161" s="258"/>
      <c r="AN161" s="258"/>
      <c r="AO161" s="258"/>
      <c r="AP161" s="258"/>
      <c r="AQ161" s="258"/>
      <c r="AR161" s="258"/>
      <c r="AS161" s="258"/>
      <c r="AT161" s="258"/>
      <c r="AU161" s="25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100"/>
      <c r="CO161" s="32"/>
      <c r="CP161" s="10"/>
      <c r="CQ161" s="10"/>
      <c r="CR161" s="72"/>
    </row>
    <row r="162" spans="1:96" ht="5.25" customHeight="1">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0"/>
      <c r="CQ162" s="10"/>
      <c r="CR162" s="72"/>
    </row>
    <row r="163" spans="1:96" ht="5.25" customHeight="1" thickBot="1">
      <c r="A163" s="61"/>
      <c r="B163" s="61"/>
      <c r="C163" s="262" t="s">
        <v>76</v>
      </c>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79"/>
      <c r="AA163" s="79"/>
      <c r="AB163" s="79"/>
      <c r="AC163" s="79"/>
      <c r="AD163" s="79"/>
      <c r="AE163" s="79"/>
      <c r="AF163" s="79"/>
      <c r="AG163" s="79"/>
      <c r="AH163" s="79"/>
      <c r="AI163" s="79"/>
      <c r="AJ163" s="79"/>
      <c r="AK163" s="79"/>
      <c r="AL163" s="79"/>
      <c r="AM163" s="79"/>
      <c r="AN163" s="79"/>
      <c r="AO163" s="79"/>
      <c r="AP163" s="79"/>
      <c r="AQ163" s="79"/>
      <c r="AR163" s="79"/>
      <c r="AS163" s="79"/>
      <c r="AT163" s="79"/>
      <c r="AU163" s="79"/>
      <c r="AV163" s="80"/>
      <c r="AW163" s="80"/>
      <c r="AX163" s="80"/>
      <c r="AY163" s="80"/>
      <c r="AZ163" s="80"/>
      <c r="BA163" s="80"/>
      <c r="BB163" s="80"/>
      <c r="BC163" s="80"/>
      <c r="BD163" s="80"/>
      <c r="BE163" s="80"/>
      <c r="BF163" s="80"/>
      <c r="BG163" s="80"/>
      <c r="BH163" s="80"/>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0"/>
      <c r="CQ163" s="10"/>
      <c r="CR163" s="72"/>
    </row>
    <row r="164" spans="1:96" ht="5.25" customHeight="1" thickTop="1">
      <c r="A164" s="61"/>
      <c r="B164" s="61"/>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79"/>
      <c r="AA164" s="79"/>
      <c r="AB164" s="79"/>
      <c r="AC164" s="79"/>
      <c r="AD164" s="79"/>
      <c r="AE164" s="79"/>
      <c r="AF164" s="79"/>
      <c r="AG164" s="79"/>
      <c r="AH164" s="79"/>
      <c r="AI164" s="79"/>
      <c r="AJ164" s="79"/>
      <c r="AK164" s="79"/>
      <c r="AL164" s="79"/>
      <c r="AM164" s="79"/>
      <c r="AN164" s="79"/>
      <c r="AO164" s="79"/>
      <c r="AP164" s="79"/>
      <c r="AQ164" s="79"/>
      <c r="AR164" s="79"/>
      <c r="AS164" s="79"/>
      <c r="AT164" s="79"/>
      <c r="AU164" s="79"/>
      <c r="AV164" s="80"/>
      <c r="AW164" s="80"/>
      <c r="AX164" s="80"/>
      <c r="AY164" s="80"/>
      <c r="AZ164" s="80"/>
      <c r="BA164" s="80"/>
      <c r="BB164" s="80"/>
      <c r="BC164" s="81"/>
      <c r="BD164" s="82"/>
      <c r="BE164" s="82"/>
      <c r="BF164" s="82"/>
      <c r="BG164" s="82"/>
      <c r="BH164" s="84"/>
      <c r="BI164" s="189">
        <f>+IF(BV48=0%,0,-PMT((BV48/12)/2,C55,Y55))</f>
        <v>0</v>
      </c>
      <c r="BJ164" s="189"/>
      <c r="BK164" s="189"/>
      <c r="BL164" s="189"/>
      <c r="BM164" s="189"/>
      <c r="BN164" s="189"/>
      <c r="BO164" s="189"/>
      <c r="BP164" s="189"/>
      <c r="BQ164" s="189"/>
      <c r="BR164" s="189"/>
      <c r="BS164" s="189"/>
      <c r="BT164" s="189"/>
      <c r="BU164" s="189"/>
      <c r="BV164" s="189"/>
      <c r="BW164" s="189"/>
      <c r="BX164" s="189"/>
      <c r="BY164" s="189"/>
      <c r="BZ164" s="189"/>
      <c r="CA164" s="189"/>
      <c r="CB164" s="189"/>
      <c r="CC164" s="189"/>
      <c r="CD164" s="62"/>
      <c r="CE164" s="14"/>
      <c r="CF164" s="14"/>
      <c r="CG164" s="14"/>
      <c r="CH164" s="14"/>
      <c r="CI164" s="14"/>
      <c r="CJ164" s="14"/>
      <c r="CK164" s="14"/>
      <c r="CL164" s="14"/>
      <c r="CM164" s="14"/>
      <c r="CN164" s="14"/>
      <c r="CO164" s="14"/>
      <c r="CP164" s="10"/>
      <c r="CQ164" s="10"/>
      <c r="CR164" s="72"/>
    </row>
    <row r="165" spans="1:96" ht="5.25" customHeight="1" thickBot="1">
      <c r="C165" s="263"/>
      <c r="D165" s="263"/>
      <c r="E165" s="263"/>
      <c r="F165" s="263"/>
      <c r="G165" s="263"/>
      <c r="H165" s="263"/>
      <c r="I165" s="263"/>
      <c r="J165" s="263"/>
      <c r="K165" s="263"/>
      <c r="L165" s="263"/>
      <c r="M165" s="263"/>
      <c r="N165" s="263"/>
      <c r="O165" s="263"/>
      <c r="P165" s="263"/>
      <c r="Q165" s="263"/>
      <c r="R165" s="263"/>
      <c r="S165" s="263"/>
      <c r="T165" s="263"/>
      <c r="U165" s="263"/>
      <c r="V165" s="263"/>
      <c r="W165" s="263"/>
      <c r="X165" s="263"/>
      <c r="Y165" s="263"/>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c r="AW165" s="80"/>
      <c r="AX165" s="80"/>
      <c r="AY165" s="80"/>
      <c r="AZ165" s="80"/>
      <c r="BA165" s="80"/>
      <c r="BB165" s="83"/>
      <c r="BC165" s="85"/>
      <c r="BD165" s="85"/>
      <c r="BE165" s="85"/>
      <c r="BF165" s="85"/>
      <c r="BG165" s="85"/>
      <c r="BH165" s="86"/>
      <c r="BI165" s="190"/>
      <c r="BJ165" s="190"/>
      <c r="BK165" s="190"/>
      <c r="BL165" s="190"/>
      <c r="BM165" s="190"/>
      <c r="BN165" s="190"/>
      <c r="BO165" s="190"/>
      <c r="BP165" s="190"/>
      <c r="BQ165" s="190"/>
      <c r="BR165" s="190"/>
      <c r="BS165" s="190"/>
      <c r="BT165" s="190"/>
      <c r="BU165" s="190"/>
      <c r="BV165" s="190"/>
      <c r="BW165" s="190"/>
      <c r="BX165" s="190"/>
      <c r="BY165" s="190"/>
      <c r="BZ165" s="190"/>
      <c r="CA165" s="190"/>
      <c r="CB165" s="190"/>
      <c r="CC165" s="190"/>
      <c r="CD165" s="63"/>
      <c r="CE165" s="14"/>
      <c r="CF165" s="14"/>
      <c r="CG165" s="14"/>
      <c r="CH165" s="14"/>
      <c r="CI165" s="14"/>
      <c r="CJ165" s="14"/>
      <c r="CK165" s="14"/>
      <c r="CL165" s="14"/>
      <c r="CM165" s="14"/>
      <c r="CN165" s="14"/>
      <c r="CO165" s="14"/>
      <c r="CP165" s="10"/>
      <c r="CQ165" s="10"/>
      <c r="CR165" s="72"/>
    </row>
    <row r="166" spans="1:96" ht="11.25" customHeight="1">
      <c r="B166" s="46"/>
      <c r="C166" s="253" t="s">
        <v>114</v>
      </c>
      <c r="D166" s="253"/>
      <c r="E166" s="253"/>
      <c r="F166" s="253"/>
      <c r="G166" s="253"/>
      <c r="H166" s="253"/>
      <c r="I166" s="253"/>
      <c r="J166" s="253"/>
      <c r="K166" s="253"/>
      <c r="L166" s="253"/>
      <c r="M166" s="253"/>
      <c r="N166" s="253"/>
      <c r="O166" s="253"/>
      <c r="P166" s="253"/>
      <c r="Q166" s="253"/>
      <c r="R166" s="253"/>
      <c r="S166" s="253"/>
      <c r="T166" s="253"/>
      <c r="U166" s="253"/>
      <c r="V166" s="253"/>
      <c r="W166" s="253"/>
      <c r="X166" s="253"/>
      <c r="Y166" s="253"/>
      <c r="Z166" s="253"/>
      <c r="AA166" s="253"/>
      <c r="AB166" s="253"/>
      <c r="AC166" s="253"/>
      <c r="AD166" s="253"/>
      <c r="AE166" s="253"/>
      <c r="AF166" s="253"/>
      <c r="AG166" s="253"/>
      <c r="AH166" s="253"/>
      <c r="AI166" s="253"/>
      <c r="AJ166" s="253"/>
      <c r="AK166" s="253"/>
      <c r="AL166" s="253"/>
      <c r="AM166" s="253"/>
      <c r="AN166" s="253"/>
      <c r="AO166" s="253"/>
      <c r="AP166" s="253"/>
      <c r="AQ166" s="253"/>
      <c r="AR166" s="253"/>
      <c r="AS166" s="253"/>
      <c r="AT166" s="253"/>
      <c r="AU166" s="253"/>
      <c r="AV166" s="253"/>
      <c r="AW166" s="253"/>
      <c r="AX166" s="253"/>
      <c r="AY166" s="253"/>
      <c r="AZ166" s="253"/>
      <c r="BA166" s="253"/>
      <c r="BB166" s="253"/>
      <c r="BC166" s="253"/>
      <c r="BD166" s="253"/>
      <c r="BE166" s="253"/>
      <c r="BF166" s="253"/>
      <c r="BG166" s="253"/>
      <c r="BH166" s="253"/>
      <c r="BI166" s="190"/>
      <c r="BJ166" s="190"/>
      <c r="BK166" s="190"/>
      <c r="BL166" s="190"/>
      <c r="BM166" s="190"/>
      <c r="BN166" s="190"/>
      <c r="BO166" s="190"/>
      <c r="BP166" s="190"/>
      <c r="BQ166" s="190"/>
      <c r="BR166" s="190"/>
      <c r="BS166" s="190"/>
      <c r="BT166" s="190"/>
      <c r="BU166" s="190"/>
      <c r="BV166" s="190"/>
      <c r="BW166" s="190"/>
      <c r="BX166" s="190"/>
      <c r="BY166" s="190"/>
      <c r="BZ166" s="190"/>
      <c r="CA166" s="190"/>
      <c r="CB166" s="190"/>
      <c r="CC166" s="190"/>
      <c r="CD166" s="261" t="s">
        <v>77</v>
      </c>
      <c r="CE166" s="261"/>
      <c r="CF166" s="261"/>
      <c r="CG166" s="261"/>
      <c r="CH166" s="261"/>
      <c r="CI166" s="261"/>
      <c r="CJ166" s="261"/>
      <c r="CK166" s="261"/>
      <c r="CL166" s="261"/>
      <c r="CM166" s="261"/>
      <c r="CN166" s="261"/>
      <c r="CO166" s="47"/>
      <c r="CP166" s="10"/>
      <c r="CQ166" s="10"/>
      <c r="CR166" s="72"/>
    </row>
    <row r="167" spans="1:96" ht="11.25" customHeight="1">
      <c r="B167" s="48"/>
      <c r="C167" s="187" t="s">
        <v>190</v>
      </c>
      <c r="D167" s="187"/>
      <c r="E167" s="187"/>
      <c r="F167" s="187"/>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c r="BF167" s="187"/>
      <c r="BG167" s="187"/>
      <c r="BH167" s="187"/>
      <c r="BI167" s="187"/>
      <c r="BJ167" s="187"/>
      <c r="BK167" s="187"/>
      <c r="BL167" s="187"/>
      <c r="BM167" s="187"/>
      <c r="BN167" s="187"/>
      <c r="BO167" s="187"/>
      <c r="BP167" s="187"/>
      <c r="BQ167" s="187"/>
      <c r="BR167" s="187"/>
      <c r="BS167" s="187"/>
      <c r="BT167" s="187"/>
      <c r="BU167" s="187"/>
      <c r="BV167" s="187"/>
      <c r="BW167" s="187"/>
      <c r="BX167" s="187"/>
      <c r="BY167" s="187"/>
      <c r="BZ167" s="187"/>
      <c r="CA167" s="187"/>
      <c r="CB167" s="187"/>
      <c r="CC167" s="187"/>
      <c r="CD167" s="187"/>
      <c r="CE167" s="187"/>
      <c r="CF167" s="187"/>
      <c r="CG167" s="187"/>
      <c r="CH167" s="187"/>
      <c r="CI167" s="187"/>
      <c r="CJ167" s="187"/>
      <c r="CK167" s="187"/>
      <c r="CL167" s="187"/>
      <c r="CM167" s="187"/>
      <c r="CN167" s="187"/>
      <c r="CO167" s="49"/>
      <c r="CR167" s="72"/>
    </row>
    <row r="168" spans="1:96" ht="13.5" customHeight="1">
      <c r="B168" s="48"/>
      <c r="C168" s="187"/>
      <c r="D168" s="187"/>
      <c r="E168" s="187"/>
      <c r="F168" s="187"/>
      <c r="G168" s="187"/>
      <c r="H168" s="187"/>
      <c r="I168" s="187"/>
      <c r="J168" s="187"/>
      <c r="K168" s="187"/>
      <c r="L168" s="187"/>
      <c r="M168" s="187"/>
      <c r="N168" s="187"/>
      <c r="O168" s="187"/>
      <c r="P168" s="187"/>
      <c r="Q168" s="187"/>
      <c r="R168" s="187"/>
      <c r="S168" s="187"/>
      <c r="T168" s="187"/>
      <c r="U168" s="187"/>
      <c r="V168" s="187"/>
      <c r="W168" s="187"/>
      <c r="X168" s="187"/>
      <c r="Y168" s="187"/>
      <c r="Z168" s="187"/>
      <c r="AA168" s="187"/>
      <c r="AB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c r="BF168" s="187"/>
      <c r="BG168" s="187"/>
      <c r="BH168" s="187"/>
      <c r="BI168" s="187"/>
      <c r="BJ168" s="187"/>
      <c r="BK168" s="187"/>
      <c r="BL168" s="187"/>
      <c r="BM168" s="187"/>
      <c r="BN168" s="187"/>
      <c r="BO168" s="187"/>
      <c r="BP168" s="187"/>
      <c r="BQ168" s="187"/>
      <c r="BR168" s="187"/>
      <c r="BS168" s="187"/>
      <c r="BT168" s="187"/>
      <c r="BU168" s="187"/>
      <c r="BV168" s="187"/>
      <c r="BW168" s="187"/>
      <c r="BX168" s="187"/>
      <c r="BY168" s="187"/>
      <c r="BZ168" s="187"/>
      <c r="CA168" s="187"/>
      <c r="CB168" s="187"/>
      <c r="CC168" s="187"/>
      <c r="CD168" s="187"/>
      <c r="CE168" s="187"/>
      <c r="CF168" s="187"/>
      <c r="CG168" s="187"/>
      <c r="CH168" s="187"/>
      <c r="CI168" s="187"/>
      <c r="CJ168" s="187"/>
      <c r="CK168" s="187"/>
      <c r="CL168" s="187"/>
      <c r="CM168" s="187"/>
      <c r="CN168" s="187"/>
      <c r="CO168" s="49"/>
      <c r="CP168" s="10"/>
      <c r="CQ168" s="10"/>
      <c r="CR168" s="72"/>
    </row>
    <row r="169" spans="1:96" ht="5.25" customHeight="1">
      <c r="B169" s="48"/>
      <c r="C169" s="14"/>
      <c r="D169" s="141" t="s">
        <v>78</v>
      </c>
      <c r="E169" s="141"/>
      <c r="F169" s="141"/>
      <c r="G169" s="141"/>
      <c r="H169" s="141"/>
      <c r="I169" s="141"/>
      <c r="J169" s="141"/>
      <c r="K169" s="141"/>
      <c r="L169" s="141"/>
      <c r="M169" s="141"/>
      <c r="N169" s="141"/>
      <c r="O169" s="141"/>
      <c r="P169" s="141"/>
      <c r="Q169" s="141"/>
      <c r="R169" s="141"/>
      <c r="S169" s="8"/>
      <c r="T169" s="8"/>
      <c r="U169" s="8"/>
      <c r="V169" s="8"/>
      <c r="W169" s="8"/>
      <c r="X169" s="8"/>
      <c r="Y169" s="8"/>
      <c r="Z169" s="8"/>
      <c r="AA169" s="8"/>
      <c r="AB169" s="8"/>
      <c r="AC169" s="8"/>
      <c r="AD169" s="8"/>
      <c r="AE169" s="8"/>
      <c r="AF169" s="8"/>
      <c r="AG169" s="8"/>
      <c r="AH169" s="8"/>
      <c r="AI169" s="8"/>
      <c r="AJ169" s="8"/>
      <c r="AK169" s="8"/>
      <c r="AL169" s="8"/>
      <c r="AM169" s="8"/>
      <c r="AN169" s="8"/>
      <c r="AO169" s="8"/>
      <c r="AP169" s="141" t="s">
        <v>80</v>
      </c>
      <c r="AQ169" s="141"/>
      <c r="AR169" s="141"/>
      <c r="AS169" s="141"/>
      <c r="AT169" s="141"/>
      <c r="AU169" s="141"/>
      <c r="AV169" s="141"/>
      <c r="AW169" s="141"/>
      <c r="AX169" s="141"/>
      <c r="AY169" s="141"/>
      <c r="AZ169" s="141"/>
      <c r="BA169" s="141"/>
      <c r="BB169" s="8"/>
      <c r="BC169" s="8"/>
      <c r="BD169" s="8"/>
      <c r="BE169" s="8"/>
      <c r="BF169" s="8"/>
      <c r="BG169" s="8"/>
      <c r="BH169" s="8"/>
      <c r="BI169" s="8"/>
      <c r="BJ169" s="14"/>
      <c r="BK169" s="14"/>
      <c r="BL169" s="14"/>
      <c r="BM169" s="14"/>
      <c r="BN169" s="14"/>
      <c r="BO169" s="14"/>
      <c r="BP169" s="141" t="s">
        <v>79</v>
      </c>
      <c r="BQ169" s="141"/>
      <c r="BR169" s="141"/>
      <c r="BS169" s="141"/>
      <c r="BT169" s="141"/>
      <c r="BU169" s="141"/>
      <c r="BV169" s="14"/>
      <c r="CC169" s="8"/>
      <c r="CD169" s="8"/>
      <c r="CE169" s="8"/>
      <c r="CF169" s="8"/>
      <c r="CG169" s="8"/>
      <c r="CH169" s="8"/>
      <c r="CI169" s="8"/>
      <c r="CJ169" s="14"/>
      <c r="CK169" s="14"/>
      <c r="CL169" s="14"/>
      <c r="CM169" s="14"/>
      <c r="CN169" s="14"/>
      <c r="CO169" s="50"/>
      <c r="CP169" s="10"/>
      <c r="CQ169" s="10"/>
      <c r="CR169" s="72"/>
    </row>
    <row r="170" spans="1:96" ht="5.25" customHeight="1">
      <c r="B170" s="48"/>
      <c r="C170" s="16"/>
      <c r="D170" s="141"/>
      <c r="E170" s="141"/>
      <c r="F170" s="141"/>
      <c r="G170" s="141"/>
      <c r="H170" s="141"/>
      <c r="I170" s="141"/>
      <c r="J170" s="141"/>
      <c r="K170" s="141"/>
      <c r="L170" s="141"/>
      <c r="M170" s="141"/>
      <c r="N170" s="141"/>
      <c r="O170" s="141"/>
      <c r="P170" s="141"/>
      <c r="Q170" s="141"/>
      <c r="R170" s="141"/>
      <c r="S170" s="11"/>
      <c r="T170" s="11"/>
      <c r="U170" s="11"/>
      <c r="V170" s="11"/>
      <c r="W170" s="11"/>
      <c r="X170" s="11"/>
      <c r="Y170" s="11"/>
      <c r="Z170" s="11"/>
      <c r="AA170" s="11"/>
      <c r="AB170" s="11"/>
      <c r="AC170" s="11"/>
      <c r="AD170" s="11"/>
      <c r="AE170" s="11"/>
      <c r="AF170" s="11"/>
      <c r="AG170" s="11"/>
      <c r="AH170" s="11"/>
      <c r="AI170" s="11"/>
      <c r="AJ170" s="11"/>
      <c r="AK170" s="11"/>
      <c r="AL170" s="11"/>
      <c r="AM170" s="11"/>
      <c r="AN170" s="8"/>
      <c r="AO170" s="13"/>
      <c r="AP170" s="141"/>
      <c r="AQ170" s="141"/>
      <c r="AR170" s="141"/>
      <c r="AS170" s="141"/>
      <c r="AT170" s="141"/>
      <c r="AU170" s="141"/>
      <c r="AV170" s="141"/>
      <c r="AW170" s="141"/>
      <c r="AX170" s="141"/>
      <c r="AY170" s="141"/>
      <c r="AZ170" s="141"/>
      <c r="BA170" s="141"/>
      <c r="BB170" s="11"/>
      <c r="BC170" s="11"/>
      <c r="BD170" s="11"/>
      <c r="BE170" s="11"/>
      <c r="BF170" s="11"/>
      <c r="BG170" s="11"/>
      <c r="BH170" s="11"/>
      <c r="BI170" s="11"/>
      <c r="BJ170" s="18"/>
      <c r="BK170" s="18"/>
      <c r="BL170" s="18"/>
      <c r="BM170" s="18"/>
      <c r="BN170" s="14"/>
      <c r="BO170" s="16"/>
      <c r="BP170" s="141"/>
      <c r="BQ170" s="141"/>
      <c r="BR170" s="141"/>
      <c r="BS170" s="141"/>
      <c r="BT170" s="141"/>
      <c r="BU170" s="141"/>
      <c r="BV170" s="25"/>
      <c r="BW170" s="25"/>
      <c r="BX170" s="25"/>
      <c r="BY170" s="25"/>
      <c r="BZ170" s="25"/>
      <c r="CA170" s="25"/>
      <c r="CB170" s="25"/>
      <c r="CC170" s="11"/>
      <c r="CD170" s="11"/>
      <c r="CE170" s="11"/>
      <c r="CF170" s="11"/>
      <c r="CG170" s="11"/>
      <c r="CH170" s="11"/>
      <c r="CI170" s="11"/>
      <c r="CJ170" s="18"/>
      <c r="CK170" s="18"/>
      <c r="CL170" s="18"/>
      <c r="CM170" s="18"/>
      <c r="CN170" s="21"/>
      <c r="CO170" s="50"/>
      <c r="CP170" s="10"/>
      <c r="CQ170" s="10"/>
      <c r="CR170" s="72"/>
    </row>
    <row r="171" spans="1:96" ht="5.25" customHeight="1">
      <c r="B171" s="48"/>
      <c r="C171" s="154"/>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c r="AM171" s="155"/>
      <c r="AN171" s="156"/>
      <c r="AO171" s="181">
        <f>+C25</f>
        <v>0</v>
      </c>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3"/>
      <c r="BO171" s="170">
        <f ca="1">+TODAY()</f>
        <v>44417</v>
      </c>
      <c r="BP171" s="171"/>
      <c r="BQ171" s="171"/>
      <c r="BR171" s="171"/>
      <c r="BS171" s="171"/>
      <c r="BT171" s="171"/>
      <c r="BU171" s="171"/>
      <c r="BV171" s="171"/>
      <c r="BW171" s="171"/>
      <c r="BX171" s="171"/>
      <c r="BY171" s="171"/>
      <c r="BZ171" s="171"/>
      <c r="CA171" s="171"/>
      <c r="CB171" s="171"/>
      <c r="CC171" s="171"/>
      <c r="CD171" s="171"/>
      <c r="CE171" s="171"/>
      <c r="CF171" s="171"/>
      <c r="CG171" s="171"/>
      <c r="CH171" s="171"/>
      <c r="CI171" s="171"/>
      <c r="CJ171" s="171"/>
      <c r="CK171" s="171"/>
      <c r="CL171" s="171"/>
      <c r="CM171" s="171"/>
      <c r="CN171" s="172"/>
      <c r="CO171" s="51"/>
      <c r="CP171" s="10"/>
      <c r="CQ171" s="10"/>
      <c r="CR171" s="72"/>
    </row>
    <row r="172" spans="1:96" ht="9" customHeight="1">
      <c r="B172" s="48"/>
      <c r="C172" s="154"/>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c r="AM172" s="155"/>
      <c r="AN172" s="156"/>
      <c r="AO172" s="181"/>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3"/>
      <c r="BO172" s="170"/>
      <c r="BP172" s="171"/>
      <c r="BQ172" s="171"/>
      <c r="BR172" s="171"/>
      <c r="BS172" s="171"/>
      <c r="BT172" s="171"/>
      <c r="BU172" s="171"/>
      <c r="BV172" s="171"/>
      <c r="BW172" s="171"/>
      <c r="BX172" s="171"/>
      <c r="BY172" s="171"/>
      <c r="BZ172" s="171"/>
      <c r="CA172" s="171"/>
      <c r="CB172" s="171"/>
      <c r="CC172" s="171"/>
      <c r="CD172" s="171"/>
      <c r="CE172" s="171"/>
      <c r="CF172" s="171"/>
      <c r="CG172" s="171"/>
      <c r="CH172" s="171"/>
      <c r="CI172" s="171"/>
      <c r="CJ172" s="171"/>
      <c r="CK172" s="171"/>
      <c r="CL172" s="171"/>
      <c r="CM172" s="171"/>
      <c r="CN172" s="172"/>
      <c r="CO172" s="51"/>
      <c r="CP172" s="10"/>
      <c r="CQ172" s="10"/>
      <c r="CR172" s="72"/>
    </row>
    <row r="173" spans="1:96" ht="5.25" customHeight="1">
      <c r="B173" s="48"/>
      <c r="C173" s="154"/>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c r="AM173" s="155"/>
      <c r="AN173" s="156"/>
      <c r="AO173" s="181"/>
      <c r="AP173" s="182"/>
      <c r="AQ173" s="182"/>
      <c r="AR173" s="182"/>
      <c r="AS173" s="182"/>
      <c r="AT173" s="182"/>
      <c r="AU173" s="182"/>
      <c r="AV173" s="182"/>
      <c r="AW173" s="182"/>
      <c r="AX173" s="182"/>
      <c r="AY173" s="182"/>
      <c r="AZ173" s="182"/>
      <c r="BA173" s="182"/>
      <c r="BB173" s="182"/>
      <c r="BC173" s="182"/>
      <c r="BD173" s="182"/>
      <c r="BE173" s="182"/>
      <c r="BF173" s="182"/>
      <c r="BG173" s="182"/>
      <c r="BH173" s="182"/>
      <c r="BI173" s="182"/>
      <c r="BJ173" s="182"/>
      <c r="BK173" s="182"/>
      <c r="BL173" s="182"/>
      <c r="BM173" s="182"/>
      <c r="BN173" s="183"/>
      <c r="BO173" s="164">
        <f ca="1">+NOW()</f>
        <v>44417.711451504627</v>
      </c>
      <c r="BP173" s="165"/>
      <c r="BQ173" s="165"/>
      <c r="BR173" s="165"/>
      <c r="BS173" s="165"/>
      <c r="BT173" s="165"/>
      <c r="BU173" s="165"/>
      <c r="BV173" s="165"/>
      <c r="BW173" s="165"/>
      <c r="BX173" s="165"/>
      <c r="BY173" s="165"/>
      <c r="BZ173" s="165"/>
      <c r="CA173" s="165"/>
      <c r="CB173" s="165"/>
      <c r="CC173" s="165"/>
      <c r="CD173" s="165"/>
      <c r="CE173" s="165"/>
      <c r="CF173" s="165"/>
      <c r="CG173" s="165"/>
      <c r="CH173" s="165"/>
      <c r="CI173" s="165"/>
      <c r="CJ173" s="165"/>
      <c r="CK173" s="165"/>
      <c r="CL173" s="165"/>
      <c r="CM173" s="165"/>
      <c r="CN173" s="166"/>
      <c r="CO173" s="51"/>
      <c r="CP173" s="10"/>
      <c r="CQ173" s="10"/>
      <c r="CR173" s="72"/>
    </row>
    <row r="174" spans="1:96" ht="5.25" customHeight="1">
      <c r="B174" s="48"/>
      <c r="C174" s="154"/>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155"/>
      <c r="AM174" s="155"/>
      <c r="AN174" s="156"/>
      <c r="AO174" s="181"/>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3"/>
      <c r="BO174" s="164"/>
      <c r="BP174" s="165"/>
      <c r="BQ174" s="165"/>
      <c r="BR174" s="165"/>
      <c r="BS174" s="165"/>
      <c r="BT174" s="165"/>
      <c r="BU174" s="165"/>
      <c r="BV174" s="165"/>
      <c r="BW174" s="165"/>
      <c r="BX174" s="165"/>
      <c r="BY174" s="165"/>
      <c r="BZ174" s="165"/>
      <c r="CA174" s="165"/>
      <c r="CB174" s="165"/>
      <c r="CC174" s="165"/>
      <c r="CD174" s="165"/>
      <c r="CE174" s="165"/>
      <c r="CF174" s="165"/>
      <c r="CG174" s="165"/>
      <c r="CH174" s="165"/>
      <c r="CI174" s="165"/>
      <c r="CJ174" s="165"/>
      <c r="CK174" s="165"/>
      <c r="CL174" s="165"/>
      <c r="CM174" s="165"/>
      <c r="CN174" s="166"/>
      <c r="CO174" s="51"/>
      <c r="CP174" s="10"/>
      <c r="CQ174" s="10"/>
      <c r="CR174" s="72"/>
    </row>
    <row r="175" spans="1:96" ht="5.25" customHeight="1">
      <c r="B175" s="48"/>
      <c r="C175" s="157"/>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c r="AG175" s="158"/>
      <c r="AH175" s="158"/>
      <c r="AI175" s="158"/>
      <c r="AJ175" s="158"/>
      <c r="AK175" s="158"/>
      <c r="AL175" s="158"/>
      <c r="AM175" s="158"/>
      <c r="AN175" s="159"/>
      <c r="AO175" s="184"/>
      <c r="AP175" s="185"/>
      <c r="AQ175" s="185"/>
      <c r="AR175" s="185"/>
      <c r="AS175" s="185"/>
      <c r="AT175" s="185"/>
      <c r="AU175" s="185"/>
      <c r="AV175" s="185"/>
      <c r="AW175" s="185"/>
      <c r="AX175" s="185"/>
      <c r="AY175" s="185"/>
      <c r="AZ175" s="185"/>
      <c r="BA175" s="185"/>
      <c r="BB175" s="185"/>
      <c r="BC175" s="185"/>
      <c r="BD175" s="185"/>
      <c r="BE175" s="185"/>
      <c r="BF175" s="185"/>
      <c r="BG175" s="185"/>
      <c r="BH175" s="185"/>
      <c r="BI175" s="185"/>
      <c r="BJ175" s="185"/>
      <c r="BK175" s="185"/>
      <c r="BL175" s="185"/>
      <c r="BM175" s="185"/>
      <c r="BN175" s="186"/>
      <c r="BO175" s="167"/>
      <c r="BP175" s="168"/>
      <c r="BQ175" s="168"/>
      <c r="BR175" s="168"/>
      <c r="BS175" s="168"/>
      <c r="BT175" s="168"/>
      <c r="BU175" s="168"/>
      <c r="BV175" s="168"/>
      <c r="BW175" s="168"/>
      <c r="BX175" s="168"/>
      <c r="BY175" s="168"/>
      <c r="BZ175" s="168"/>
      <c r="CA175" s="168"/>
      <c r="CB175" s="168"/>
      <c r="CC175" s="168"/>
      <c r="CD175" s="168"/>
      <c r="CE175" s="168"/>
      <c r="CF175" s="168"/>
      <c r="CG175" s="168"/>
      <c r="CH175" s="168"/>
      <c r="CI175" s="168"/>
      <c r="CJ175" s="168"/>
      <c r="CK175" s="168"/>
      <c r="CL175" s="168"/>
      <c r="CM175" s="168"/>
      <c r="CN175" s="169"/>
      <c r="CO175" s="51"/>
      <c r="CP175" s="10"/>
      <c r="CQ175" s="10"/>
      <c r="CR175" s="72"/>
    </row>
    <row r="176" spans="1:96" ht="5.25" customHeight="1" thickBot="1">
      <c r="B176" s="52"/>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4"/>
      <c r="CP176" s="10"/>
      <c r="CQ176" s="10"/>
      <c r="CR176" s="72"/>
    </row>
    <row r="177" spans="1:97" ht="5.25" customHeight="1">
      <c r="B177" s="55"/>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0"/>
      <c r="CQ177" s="10"/>
      <c r="CR177" s="72"/>
    </row>
    <row r="178" spans="1:97" ht="23.45" customHeight="1">
      <c r="B178" s="55"/>
      <c r="C178" s="242" t="s">
        <v>180</v>
      </c>
      <c r="D178" s="242"/>
      <c r="E178" s="242"/>
      <c r="F178" s="242"/>
      <c r="G178" s="242"/>
      <c r="H178" s="242"/>
      <c r="I178" s="242"/>
      <c r="J178" s="242"/>
      <c r="K178" s="242"/>
      <c r="L178" s="242"/>
      <c r="M178" s="242"/>
      <c r="N178" s="242"/>
      <c r="O178" s="242"/>
      <c r="P178" s="242"/>
      <c r="Q178" s="242"/>
      <c r="R178" s="242"/>
      <c r="S178" s="242"/>
      <c r="T178" s="242"/>
      <c r="U178" s="242"/>
      <c r="V178" s="242"/>
      <c r="W178" s="242"/>
      <c r="X178" s="242"/>
      <c r="Y178" s="242"/>
      <c r="Z178" s="242"/>
      <c r="AA178" s="242"/>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14"/>
      <c r="CP178" s="57"/>
      <c r="CQ178" s="57"/>
      <c r="CR178" s="72"/>
      <c r="CS178" s="8"/>
    </row>
    <row r="179" spans="1:97" ht="5.25" customHeight="1">
      <c r="B179" s="55"/>
      <c r="C179" s="8"/>
      <c r="D179" s="141" t="s">
        <v>136</v>
      </c>
      <c r="E179" s="141"/>
      <c r="F179" s="141"/>
      <c r="G179" s="141"/>
      <c r="H179" s="141"/>
      <c r="I179" s="141"/>
      <c r="J179" s="141"/>
      <c r="K179" s="141"/>
      <c r="L179" s="141"/>
      <c r="M179" s="141"/>
      <c r="N179" s="141"/>
      <c r="O179" s="141"/>
      <c r="P179" s="141"/>
      <c r="Q179" s="141"/>
      <c r="R179" s="141"/>
      <c r="S179" s="141"/>
      <c r="T179" s="9"/>
      <c r="U179" s="9"/>
      <c r="V179" s="9"/>
      <c r="W179" s="9"/>
      <c r="X179" s="14"/>
      <c r="Y179" s="14"/>
      <c r="Z179" s="141" t="s">
        <v>137</v>
      </c>
      <c r="AA179" s="141"/>
      <c r="AB179" s="141"/>
      <c r="AC179" s="141"/>
      <c r="AD179" s="141"/>
      <c r="AE179" s="141"/>
      <c r="AF179" s="141"/>
      <c r="AG179" s="141"/>
      <c r="AH179" s="141"/>
      <c r="AI179" s="141"/>
      <c r="AJ179" s="8"/>
      <c r="AK179" s="8"/>
      <c r="AL179" s="8"/>
      <c r="AM179" s="29"/>
      <c r="AN179" s="14"/>
      <c r="AO179" s="14"/>
      <c r="AP179" s="14"/>
      <c r="AQ179" s="14"/>
      <c r="AR179" s="14"/>
      <c r="AS179" s="14"/>
      <c r="AT179" s="14"/>
      <c r="AU179" s="14"/>
      <c r="AV179" s="231" t="s">
        <v>138</v>
      </c>
      <c r="AW179" s="231"/>
      <c r="AX179" s="231"/>
      <c r="AY179" s="231"/>
      <c r="AZ179" s="231"/>
      <c r="BA179" s="231"/>
      <c r="BB179" s="231"/>
      <c r="BC179" s="231"/>
      <c r="BD179" s="231"/>
      <c r="BE179" s="8"/>
      <c r="BF179" s="8"/>
      <c r="BG179" s="8"/>
      <c r="BH179" s="8"/>
      <c r="BI179" s="14"/>
      <c r="BJ179" s="14"/>
      <c r="BK179" s="14"/>
      <c r="BL179" s="14"/>
      <c r="BM179" s="14"/>
      <c r="BN179" s="14"/>
      <c r="BO179" s="14"/>
      <c r="BP179" s="14"/>
      <c r="BQ179" s="14"/>
      <c r="BR179" s="141" t="s">
        <v>139</v>
      </c>
      <c r="BS179" s="141"/>
      <c r="BT179" s="141"/>
      <c r="BU179" s="141"/>
      <c r="BV179" s="141"/>
      <c r="BW179" s="141"/>
      <c r="BX179" s="141"/>
      <c r="BY179" s="141"/>
      <c r="BZ179" s="141"/>
      <c r="CA179" s="141"/>
      <c r="CB179" s="141"/>
      <c r="CC179" s="141"/>
      <c r="CD179" s="141"/>
      <c r="CE179" s="8"/>
      <c r="CF179" s="8"/>
      <c r="CG179" s="8"/>
      <c r="CH179" s="8"/>
      <c r="CI179" s="8"/>
      <c r="CJ179" s="8"/>
      <c r="CK179" s="8"/>
      <c r="CL179" s="8"/>
      <c r="CM179" s="8"/>
      <c r="CN179" s="8"/>
      <c r="CO179" s="14"/>
      <c r="CP179" s="57"/>
      <c r="CQ179" s="57"/>
      <c r="CR179" s="72"/>
      <c r="CS179" s="8"/>
    </row>
    <row r="180" spans="1:97" ht="5.25" customHeight="1">
      <c r="B180" s="55"/>
      <c r="C180" s="13"/>
      <c r="D180" s="141"/>
      <c r="E180" s="141"/>
      <c r="F180" s="141"/>
      <c r="G180" s="141"/>
      <c r="H180" s="141"/>
      <c r="I180" s="141"/>
      <c r="J180" s="141"/>
      <c r="K180" s="141"/>
      <c r="L180" s="141"/>
      <c r="M180" s="141"/>
      <c r="N180" s="141"/>
      <c r="O180" s="141"/>
      <c r="P180" s="141"/>
      <c r="Q180" s="141"/>
      <c r="R180" s="141"/>
      <c r="S180" s="141"/>
      <c r="T180" s="12"/>
      <c r="U180" s="12"/>
      <c r="V180" s="12"/>
      <c r="W180" s="12"/>
      <c r="X180" s="14"/>
      <c r="Y180" s="16"/>
      <c r="Z180" s="141"/>
      <c r="AA180" s="141"/>
      <c r="AB180" s="141"/>
      <c r="AC180" s="141"/>
      <c r="AD180" s="141"/>
      <c r="AE180" s="141"/>
      <c r="AF180" s="141"/>
      <c r="AG180" s="141"/>
      <c r="AH180" s="141"/>
      <c r="AI180" s="141"/>
      <c r="AJ180" s="11"/>
      <c r="AK180" s="11"/>
      <c r="AL180" s="11"/>
      <c r="AM180" s="17"/>
      <c r="AN180" s="18"/>
      <c r="AO180" s="18"/>
      <c r="AP180" s="18"/>
      <c r="AQ180" s="18"/>
      <c r="AR180" s="18"/>
      <c r="AS180" s="18"/>
      <c r="AT180" s="14"/>
      <c r="AU180" s="16"/>
      <c r="AV180" s="231"/>
      <c r="AW180" s="231"/>
      <c r="AX180" s="231"/>
      <c r="AY180" s="231"/>
      <c r="AZ180" s="231"/>
      <c r="BA180" s="231"/>
      <c r="BB180" s="231"/>
      <c r="BC180" s="231"/>
      <c r="BD180" s="231"/>
      <c r="BE180" s="11"/>
      <c r="BF180" s="11"/>
      <c r="BG180" s="11"/>
      <c r="BH180" s="11"/>
      <c r="BI180" s="18"/>
      <c r="BJ180" s="18"/>
      <c r="BK180" s="18"/>
      <c r="BL180" s="18"/>
      <c r="BM180" s="18"/>
      <c r="BN180" s="18"/>
      <c r="BO180" s="18"/>
      <c r="BP180" s="14"/>
      <c r="BQ180" s="16"/>
      <c r="BR180" s="141"/>
      <c r="BS180" s="141"/>
      <c r="BT180" s="141"/>
      <c r="BU180" s="141"/>
      <c r="BV180" s="141"/>
      <c r="BW180" s="141"/>
      <c r="BX180" s="141"/>
      <c r="BY180" s="141"/>
      <c r="BZ180" s="141"/>
      <c r="CA180" s="141"/>
      <c r="CB180" s="141"/>
      <c r="CC180" s="141"/>
      <c r="CD180" s="141"/>
      <c r="CE180" s="11"/>
      <c r="CF180" s="11"/>
      <c r="CG180" s="11"/>
      <c r="CH180" s="11"/>
      <c r="CI180" s="11"/>
      <c r="CJ180" s="11"/>
      <c r="CK180" s="11"/>
      <c r="CL180" s="11"/>
      <c r="CM180" s="11"/>
      <c r="CN180" s="19"/>
      <c r="CO180" s="14"/>
      <c r="CP180" s="57"/>
      <c r="CQ180" s="57"/>
      <c r="CR180" s="72"/>
      <c r="CS180" s="8"/>
    </row>
    <row r="181" spans="1:97" ht="5.25" customHeight="1">
      <c r="B181" s="55"/>
      <c r="C181" s="154"/>
      <c r="D181" s="155"/>
      <c r="E181" s="155"/>
      <c r="F181" s="155"/>
      <c r="G181" s="155"/>
      <c r="H181" s="155"/>
      <c r="I181" s="155"/>
      <c r="J181" s="155"/>
      <c r="K181" s="155"/>
      <c r="L181" s="155"/>
      <c r="M181" s="155"/>
      <c r="N181" s="155"/>
      <c r="O181" s="155"/>
      <c r="P181" s="155"/>
      <c r="Q181" s="155"/>
      <c r="R181" s="155"/>
      <c r="S181" s="155"/>
      <c r="T181" s="155"/>
      <c r="U181" s="155"/>
      <c r="V181" s="155"/>
      <c r="W181" s="155"/>
      <c r="X181" s="156"/>
      <c r="Y181" s="154"/>
      <c r="Z181" s="155"/>
      <c r="AA181" s="155"/>
      <c r="AB181" s="155"/>
      <c r="AC181" s="155"/>
      <c r="AD181" s="155"/>
      <c r="AE181" s="155"/>
      <c r="AF181" s="155"/>
      <c r="AG181" s="155"/>
      <c r="AH181" s="155"/>
      <c r="AI181" s="155"/>
      <c r="AJ181" s="155"/>
      <c r="AK181" s="155"/>
      <c r="AL181" s="155"/>
      <c r="AM181" s="155"/>
      <c r="AN181" s="155"/>
      <c r="AO181" s="155"/>
      <c r="AP181" s="155"/>
      <c r="AQ181" s="155"/>
      <c r="AR181" s="155"/>
      <c r="AS181" s="155"/>
      <c r="AT181" s="156"/>
      <c r="AU181" s="154"/>
      <c r="AV181" s="155"/>
      <c r="AW181" s="155"/>
      <c r="AX181" s="155"/>
      <c r="AY181" s="155"/>
      <c r="AZ181" s="155"/>
      <c r="BA181" s="155"/>
      <c r="BB181" s="155"/>
      <c r="BC181" s="155"/>
      <c r="BD181" s="155"/>
      <c r="BE181" s="155"/>
      <c r="BF181" s="155"/>
      <c r="BG181" s="155"/>
      <c r="BH181" s="155"/>
      <c r="BI181" s="155"/>
      <c r="BJ181" s="155"/>
      <c r="BK181" s="155"/>
      <c r="BL181" s="155"/>
      <c r="BM181" s="155"/>
      <c r="BN181" s="155"/>
      <c r="BO181" s="155"/>
      <c r="BP181" s="156"/>
      <c r="BQ181" s="154"/>
      <c r="BR181" s="155"/>
      <c r="BS181" s="155"/>
      <c r="BT181" s="155"/>
      <c r="BU181" s="155"/>
      <c r="BV181" s="155"/>
      <c r="BW181" s="155"/>
      <c r="BX181" s="155"/>
      <c r="BY181" s="155"/>
      <c r="BZ181" s="155"/>
      <c r="CA181" s="155"/>
      <c r="CB181" s="155"/>
      <c r="CC181" s="155"/>
      <c r="CD181" s="155"/>
      <c r="CE181" s="155"/>
      <c r="CF181" s="155"/>
      <c r="CG181" s="155"/>
      <c r="CH181" s="155"/>
      <c r="CI181" s="155"/>
      <c r="CJ181" s="155"/>
      <c r="CK181" s="155"/>
      <c r="CL181" s="155"/>
      <c r="CM181" s="155"/>
      <c r="CN181" s="156"/>
      <c r="CO181" s="14"/>
      <c r="CP181" s="57"/>
      <c r="CQ181" s="57"/>
      <c r="CR181" s="72"/>
      <c r="CS181" s="8"/>
    </row>
    <row r="182" spans="1:97" ht="5.25" customHeight="1">
      <c r="B182" s="55"/>
      <c r="C182" s="154"/>
      <c r="D182" s="155"/>
      <c r="E182" s="155"/>
      <c r="F182" s="155"/>
      <c r="G182" s="155"/>
      <c r="H182" s="155"/>
      <c r="I182" s="155"/>
      <c r="J182" s="155"/>
      <c r="K182" s="155"/>
      <c r="L182" s="155"/>
      <c r="M182" s="155"/>
      <c r="N182" s="155"/>
      <c r="O182" s="155"/>
      <c r="P182" s="155"/>
      <c r="Q182" s="155"/>
      <c r="R182" s="155"/>
      <c r="S182" s="155"/>
      <c r="T182" s="155"/>
      <c r="U182" s="155"/>
      <c r="V182" s="155"/>
      <c r="W182" s="155"/>
      <c r="X182" s="156"/>
      <c r="Y182" s="154"/>
      <c r="Z182" s="155"/>
      <c r="AA182" s="155"/>
      <c r="AB182" s="155"/>
      <c r="AC182" s="155"/>
      <c r="AD182" s="155"/>
      <c r="AE182" s="155"/>
      <c r="AF182" s="155"/>
      <c r="AG182" s="155"/>
      <c r="AH182" s="155"/>
      <c r="AI182" s="155"/>
      <c r="AJ182" s="155"/>
      <c r="AK182" s="155"/>
      <c r="AL182" s="155"/>
      <c r="AM182" s="155"/>
      <c r="AN182" s="155"/>
      <c r="AO182" s="155"/>
      <c r="AP182" s="155"/>
      <c r="AQ182" s="155"/>
      <c r="AR182" s="155"/>
      <c r="AS182" s="155"/>
      <c r="AT182" s="156"/>
      <c r="AU182" s="154"/>
      <c r="AV182" s="155"/>
      <c r="AW182" s="155"/>
      <c r="AX182" s="155"/>
      <c r="AY182" s="155"/>
      <c r="AZ182" s="155"/>
      <c r="BA182" s="155"/>
      <c r="BB182" s="155"/>
      <c r="BC182" s="155"/>
      <c r="BD182" s="155"/>
      <c r="BE182" s="155"/>
      <c r="BF182" s="155"/>
      <c r="BG182" s="155"/>
      <c r="BH182" s="155"/>
      <c r="BI182" s="155"/>
      <c r="BJ182" s="155"/>
      <c r="BK182" s="155"/>
      <c r="BL182" s="155"/>
      <c r="BM182" s="155"/>
      <c r="BN182" s="155"/>
      <c r="BO182" s="155"/>
      <c r="BP182" s="156"/>
      <c r="BQ182" s="154"/>
      <c r="BR182" s="155"/>
      <c r="BS182" s="155"/>
      <c r="BT182" s="155"/>
      <c r="BU182" s="155"/>
      <c r="BV182" s="155"/>
      <c r="BW182" s="155"/>
      <c r="BX182" s="155"/>
      <c r="BY182" s="155"/>
      <c r="BZ182" s="155"/>
      <c r="CA182" s="155"/>
      <c r="CB182" s="155"/>
      <c r="CC182" s="155"/>
      <c r="CD182" s="155"/>
      <c r="CE182" s="155"/>
      <c r="CF182" s="155"/>
      <c r="CG182" s="155"/>
      <c r="CH182" s="155"/>
      <c r="CI182" s="155"/>
      <c r="CJ182" s="155"/>
      <c r="CK182" s="155"/>
      <c r="CL182" s="155"/>
      <c r="CM182" s="155"/>
      <c r="CN182" s="156"/>
      <c r="CO182" s="14"/>
      <c r="CP182" s="10"/>
      <c r="CQ182" s="10"/>
      <c r="CR182" s="72"/>
    </row>
    <row r="183" spans="1:97" ht="5.25" customHeight="1">
      <c r="A183" s="93"/>
      <c r="B183" s="93"/>
      <c r="C183" s="154"/>
      <c r="D183" s="155"/>
      <c r="E183" s="155"/>
      <c r="F183" s="155"/>
      <c r="G183" s="155"/>
      <c r="H183" s="155"/>
      <c r="I183" s="155"/>
      <c r="J183" s="155"/>
      <c r="K183" s="155"/>
      <c r="L183" s="155"/>
      <c r="M183" s="155"/>
      <c r="N183" s="155"/>
      <c r="O183" s="155"/>
      <c r="P183" s="155"/>
      <c r="Q183" s="155"/>
      <c r="R183" s="155"/>
      <c r="S183" s="155"/>
      <c r="T183" s="155"/>
      <c r="U183" s="155"/>
      <c r="V183" s="155"/>
      <c r="W183" s="155"/>
      <c r="X183" s="156"/>
      <c r="Y183" s="154"/>
      <c r="Z183" s="155"/>
      <c r="AA183" s="155"/>
      <c r="AB183" s="155"/>
      <c r="AC183" s="155"/>
      <c r="AD183" s="155"/>
      <c r="AE183" s="155"/>
      <c r="AF183" s="155"/>
      <c r="AG183" s="155"/>
      <c r="AH183" s="155"/>
      <c r="AI183" s="155"/>
      <c r="AJ183" s="155"/>
      <c r="AK183" s="155"/>
      <c r="AL183" s="155"/>
      <c r="AM183" s="155"/>
      <c r="AN183" s="155"/>
      <c r="AO183" s="155"/>
      <c r="AP183" s="155"/>
      <c r="AQ183" s="155"/>
      <c r="AR183" s="155"/>
      <c r="AS183" s="155"/>
      <c r="AT183" s="156"/>
      <c r="AU183" s="154"/>
      <c r="AV183" s="155"/>
      <c r="AW183" s="155"/>
      <c r="AX183" s="155"/>
      <c r="AY183" s="155"/>
      <c r="AZ183" s="155"/>
      <c r="BA183" s="155"/>
      <c r="BB183" s="155"/>
      <c r="BC183" s="155"/>
      <c r="BD183" s="155"/>
      <c r="BE183" s="155"/>
      <c r="BF183" s="155"/>
      <c r="BG183" s="155"/>
      <c r="BH183" s="155"/>
      <c r="BI183" s="155"/>
      <c r="BJ183" s="155"/>
      <c r="BK183" s="155"/>
      <c r="BL183" s="155"/>
      <c r="BM183" s="155"/>
      <c r="BN183" s="155"/>
      <c r="BO183" s="155"/>
      <c r="BP183" s="156"/>
      <c r="BQ183" s="154"/>
      <c r="BR183" s="155"/>
      <c r="BS183" s="155"/>
      <c r="BT183" s="155"/>
      <c r="BU183" s="155"/>
      <c r="BV183" s="155"/>
      <c r="BW183" s="155"/>
      <c r="BX183" s="155"/>
      <c r="BY183" s="155"/>
      <c r="BZ183" s="155"/>
      <c r="CA183" s="155"/>
      <c r="CB183" s="155"/>
      <c r="CC183" s="155"/>
      <c r="CD183" s="155"/>
      <c r="CE183" s="155"/>
      <c r="CF183" s="155"/>
      <c r="CG183" s="155"/>
      <c r="CH183" s="155"/>
      <c r="CI183" s="155"/>
      <c r="CJ183" s="155"/>
      <c r="CK183" s="155"/>
      <c r="CL183" s="155"/>
      <c r="CM183" s="155"/>
      <c r="CN183" s="156"/>
      <c r="CO183" s="14"/>
      <c r="CP183" s="10"/>
      <c r="CQ183" s="10"/>
      <c r="CR183" s="72"/>
    </row>
    <row r="184" spans="1:97" ht="5.25" customHeight="1">
      <c r="A184" s="93"/>
      <c r="B184" s="93"/>
      <c r="C184" s="154"/>
      <c r="D184" s="155"/>
      <c r="E184" s="155"/>
      <c r="F184" s="155"/>
      <c r="G184" s="155"/>
      <c r="H184" s="155"/>
      <c r="I184" s="155"/>
      <c r="J184" s="155"/>
      <c r="K184" s="155"/>
      <c r="L184" s="155"/>
      <c r="M184" s="155"/>
      <c r="N184" s="155"/>
      <c r="O184" s="155"/>
      <c r="P184" s="155"/>
      <c r="Q184" s="155"/>
      <c r="R184" s="155"/>
      <c r="S184" s="155"/>
      <c r="T184" s="155"/>
      <c r="U184" s="155"/>
      <c r="V184" s="155"/>
      <c r="W184" s="155"/>
      <c r="X184" s="156"/>
      <c r="Y184" s="154"/>
      <c r="Z184" s="155"/>
      <c r="AA184" s="155"/>
      <c r="AB184" s="155"/>
      <c r="AC184" s="155"/>
      <c r="AD184" s="155"/>
      <c r="AE184" s="155"/>
      <c r="AF184" s="155"/>
      <c r="AG184" s="155"/>
      <c r="AH184" s="155"/>
      <c r="AI184" s="155"/>
      <c r="AJ184" s="155"/>
      <c r="AK184" s="155"/>
      <c r="AL184" s="155"/>
      <c r="AM184" s="155"/>
      <c r="AN184" s="155"/>
      <c r="AO184" s="155"/>
      <c r="AP184" s="155"/>
      <c r="AQ184" s="155"/>
      <c r="AR184" s="155"/>
      <c r="AS184" s="155"/>
      <c r="AT184" s="156"/>
      <c r="AU184" s="154"/>
      <c r="AV184" s="155"/>
      <c r="AW184" s="155"/>
      <c r="AX184" s="155"/>
      <c r="AY184" s="155"/>
      <c r="AZ184" s="155"/>
      <c r="BA184" s="155"/>
      <c r="BB184" s="155"/>
      <c r="BC184" s="155"/>
      <c r="BD184" s="155"/>
      <c r="BE184" s="155"/>
      <c r="BF184" s="155"/>
      <c r="BG184" s="155"/>
      <c r="BH184" s="155"/>
      <c r="BI184" s="155"/>
      <c r="BJ184" s="155"/>
      <c r="BK184" s="155"/>
      <c r="BL184" s="155"/>
      <c r="BM184" s="155"/>
      <c r="BN184" s="155"/>
      <c r="BO184" s="155"/>
      <c r="BP184" s="156"/>
      <c r="BQ184" s="154"/>
      <c r="BR184" s="155"/>
      <c r="BS184" s="155"/>
      <c r="BT184" s="155"/>
      <c r="BU184" s="155"/>
      <c r="BV184" s="155"/>
      <c r="BW184" s="155"/>
      <c r="BX184" s="155"/>
      <c r="BY184" s="155"/>
      <c r="BZ184" s="155"/>
      <c r="CA184" s="155"/>
      <c r="CB184" s="155"/>
      <c r="CC184" s="155"/>
      <c r="CD184" s="155"/>
      <c r="CE184" s="155"/>
      <c r="CF184" s="155"/>
      <c r="CG184" s="155"/>
      <c r="CH184" s="155"/>
      <c r="CI184" s="155"/>
      <c r="CJ184" s="155"/>
      <c r="CK184" s="155"/>
      <c r="CL184" s="155"/>
      <c r="CM184" s="155"/>
      <c r="CN184" s="156"/>
      <c r="CO184" s="14"/>
      <c r="CP184" s="10"/>
      <c r="CQ184" s="10"/>
      <c r="CR184" s="72"/>
    </row>
    <row r="185" spans="1:97" ht="5.25" customHeight="1">
      <c r="A185" s="93"/>
      <c r="B185" s="93"/>
      <c r="C185" s="157"/>
      <c r="D185" s="158"/>
      <c r="E185" s="158"/>
      <c r="F185" s="158"/>
      <c r="G185" s="158"/>
      <c r="H185" s="158"/>
      <c r="I185" s="158"/>
      <c r="J185" s="158"/>
      <c r="K185" s="158"/>
      <c r="L185" s="158"/>
      <c r="M185" s="158"/>
      <c r="N185" s="158"/>
      <c r="O185" s="158"/>
      <c r="P185" s="158"/>
      <c r="Q185" s="158"/>
      <c r="R185" s="158"/>
      <c r="S185" s="158"/>
      <c r="T185" s="158"/>
      <c r="U185" s="158"/>
      <c r="V185" s="158"/>
      <c r="W185" s="158"/>
      <c r="X185" s="159"/>
      <c r="Y185" s="157"/>
      <c r="Z185" s="158"/>
      <c r="AA185" s="158"/>
      <c r="AB185" s="158"/>
      <c r="AC185" s="158"/>
      <c r="AD185" s="158"/>
      <c r="AE185" s="158"/>
      <c r="AF185" s="158"/>
      <c r="AG185" s="158"/>
      <c r="AH185" s="158"/>
      <c r="AI185" s="158"/>
      <c r="AJ185" s="158"/>
      <c r="AK185" s="158"/>
      <c r="AL185" s="158"/>
      <c r="AM185" s="158"/>
      <c r="AN185" s="158"/>
      <c r="AO185" s="158"/>
      <c r="AP185" s="158"/>
      <c r="AQ185" s="158"/>
      <c r="AR185" s="158"/>
      <c r="AS185" s="158"/>
      <c r="AT185" s="159"/>
      <c r="AU185" s="157"/>
      <c r="AV185" s="158"/>
      <c r="AW185" s="158"/>
      <c r="AX185" s="158"/>
      <c r="AY185" s="158"/>
      <c r="AZ185" s="158"/>
      <c r="BA185" s="158"/>
      <c r="BB185" s="158"/>
      <c r="BC185" s="158"/>
      <c r="BD185" s="158"/>
      <c r="BE185" s="158"/>
      <c r="BF185" s="158"/>
      <c r="BG185" s="158"/>
      <c r="BH185" s="158"/>
      <c r="BI185" s="158"/>
      <c r="BJ185" s="158"/>
      <c r="BK185" s="158"/>
      <c r="BL185" s="158"/>
      <c r="BM185" s="158"/>
      <c r="BN185" s="158"/>
      <c r="BO185" s="158"/>
      <c r="BP185" s="159"/>
      <c r="BQ185" s="157"/>
      <c r="BR185" s="158"/>
      <c r="BS185" s="158"/>
      <c r="BT185" s="158"/>
      <c r="BU185" s="158"/>
      <c r="BV185" s="158"/>
      <c r="BW185" s="158"/>
      <c r="BX185" s="158"/>
      <c r="BY185" s="158"/>
      <c r="BZ185" s="158"/>
      <c r="CA185" s="158"/>
      <c r="CB185" s="158"/>
      <c r="CC185" s="158"/>
      <c r="CD185" s="158"/>
      <c r="CE185" s="158"/>
      <c r="CF185" s="158"/>
      <c r="CG185" s="158"/>
      <c r="CH185" s="158"/>
      <c r="CI185" s="158"/>
      <c r="CJ185" s="158"/>
      <c r="CK185" s="158"/>
      <c r="CL185" s="158"/>
      <c r="CM185" s="158"/>
      <c r="CN185" s="159"/>
      <c r="CO185" s="14"/>
      <c r="CP185" s="10"/>
      <c r="CQ185" s="10"/>
      <c r="CR185" s="72"/>
    </row>
    <row r="186" spans="1:97" ht="5.25" customHeight="1">
      <c r="A186" s="93"/>
      <c r="B186" s="93"/>
      <c r="C186" s="14"/>
      <c r="D186" s="141" t="s">
        <v>58</v>
      </c>
      <c r="E186" s="141"/>
      <c r="F186" s="141"/>
      <c r="G186" s="141"/>
      <c r="H186" s="141"/>
      <c r="I186" s="141"/>
      <c r="J186" s="141"/>
      <c r="K186" s="141"/>
      <c r="L186" s="141"/>
      <c r="M186" s="141"/>
      <c r="N186" s="141"/>
      <c r="O186" s="141"/>
      <c r="P186" s="141"/>
      <c r="Q186" s="141"/>
      <c r="R186" s="8"/>
      <c r="S186" s="8"/>
      <c r="T186" s="8"/>
      <c r="U186" s="142" t="s">
        <v>59</v>
      </c>
      <c r="V186" s="142"/>
      <c r="W186" s="142"/>
      <c r="X186" s="142"/>
      <c r="Y186" s="142"/>
      <c r="Z186" s="142"/>
      <c r="AA186" s="142"/>
      <c r="AB186" s="142"/>
      <c r="AC186" s="142"/>
      <c r="AD186" s="142"/>
      <c r="AE186" s="142"/>
      <c r="AF186" s="142"/>
      <c r="AG186" s="142"/>
      <c r="AH186" s="142"/>
      <c r="AI186" s="142"/>
      <c r="AJ186" s="142"/>
      <c r="AK186" s="142"/>
      <c r="AL186" s="142"/>
      <c r="AM186" s="142"/>
      <c r="AN186" s="142"/>
      <c r="AO186" s="142"/>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0"/>
      <c r="CQ186" s="10"/>
      <c r="CR186" s="72"/>
    </row>
    <row r="187" spans="1:97" ht="5.25" customHeight="1">
      <c r="A187" s="93"/>
      <c r="B187" s="93"/>
      <c r="C187" s="16"/>
      <c r="D187" s="141"/>
      <c r="E187" s="141"/>
      <c r="F187" s="141"/>
      <c r="G187" s="141"/>
      <c r="H187" s="141"/>
      <c r="I187" s="141"/>
      <c r="J187" s="141"/>
      <c r="K187" s="141"/>
      <c r="L187" s="141"/>
      <c r="M187" s="141"/>
      <c r="N187" s="141"/>
      <c r="O187" s="141"/>
      <c r="P187" s="141"/>
      <c r="Q187" s="141"/>
      <c r="R187" s="11"/>
      <c r="S187" s="8"/>
      <c r="T187" s="13"/>
      <c r="U187" s="141"/>
      <c r="V187" s="141"/>
      <c r="W187" s="141"/>
      <c r="X187" s="141"/>
      <c r="Y187" s="141"/>
      <c r="Z187" s="141"/>
      <c r="AA187" s="141"/>
      <c r="AB187" s="141"/>
      <c r="AC187" s="141"/>
      <c r="AD187" s="141"/>
      <c r="AE187" s="141"/>
      <c r="AF187" s="141"/>
      <c r="AG187" s="141"/>
      <c r="AH187" s="141"/>
      <c r="AI187" s="141"/>
      <c r="AJ187" s="141"/>
      <c r="AK187" s="141"/>
      <c r="AL187" s="141"/>
      <c r="AM187" s="141"/>
      <c r="AN187" s="141"/>
      <c r="AO187" s="141"/>
      <c r="AP187" s="14"/>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21"/>
      <c r="CO187" s="14"/>
      <c r="CP187" s="10"/>
      <c r="CQ187" s="10"/>
      <c r="CR187" s="72"/>
    </row>
    <row r="188" spans="1:97" ht="5.25" customHeight="1">
      <c r="A188" s="93"/>
      <c r="B188" s="93"/>
      <c r="C188" s="154"/>
      <c r="D188" s="155"/>
      <c r="E188" s="155"/>
      <c r="F188" s="155"/>
      <c r="G188" s="155"/>
      <c r="H188" s="155"/>
      <c r="I188" s="155"/>
      <c r="J188" s="155"/>
      <c r="K188" s="155"/>
      <c r="L188" s="155"/>
      <c r="M188" s="155"/>
      <c r="N188" s="155"/>
      <c r="O188" s="155"/>
      <c r="P188" s="155"/>
      <c r="Q188" s="155"/>
      <c r="R188" s="155"/>
      <c r="S188" s="156"/>
      <c r="T188" s="146"/>
      <c r="U188" s="147"/>
      <c r="V188" s="147"/>
      <c r="W188" s="147"/>
      <c r="X188" s="147"/>
      <c r="Y188" s="147"/>
      <c r="Z188" s="147"/>
      <c r="AA188" s="147"/>
      <c r="AB188" s="147"/>
      <c r="AC188" s="147"/>
      <c r="AD188" s="147"/>
      <c r="AE188" s="147"/>
      <c r="AF188" s="147"/>
      <c r="AG188" s="147"/>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c r="BI188" s="147"/>
      <c r="BJ188" s="147"/>
      <c r="BK188" s="147"/>
      <c r="BL188" s="147"/>
      <c r="BM188" s="147"/>
      <c r="BN188" s="147"/>
      <c r="BO188" s="147"/>
      <c r="BP188" s="147"/>
      <c r="BQ188" s="147"/>
      <c r="BR188" s="147"/>
      <c r="BS188" s="147"/>
      <c r="BT188" s="147"/>
      <c r="BU188" s="147"/>
      <c r="BV188" s="147"/>
      <c r="BW188" s="147"/>
      <c r="BX188" s="147"/>
      <c r="BY188" s="147"/>
      <c r="BZ188" s="147"/>
      <c r="CA188" s="147"/>
      <c r="CB188" s="147"/>
      <c r="CC188" s="147"/>
      <c r="CD188" s="147"/>
      <c r="CE188" s="147"/>
      <c r="CF188" s="147"/>
      <c r="CG188" s="147"/>
      <c r="CH188" s="147"/>
      <c r="CI188" s="147"/>
      <c r="CJ188" s="147"/>
      <c r="CK188" s="147"/>
      <c r="CL188" s="147"/>
      <c r="CM188" s="147"/>
      <c r="CN188" s="148"/>
      <c r="CO188" s="14"/>
      <c r="CP188" s="10"/>
      <c r="CQ188" s="10"/>
      <c r="CR188" s="72"/>
    </row>
    <row r="189" spans="1:97" ht="5.25" customHeight="1">
      <c r="A189" s="93"/>
      <c r="B189" s="93"/>
      <c r="C189" s="154"/>
      <c r="D189" s="155"/>
      <c r="E189" s="155"/>
      <c r="F189" s="155"/>
      <c r="G189" s="155"/>
      <c r="H189" s="155"/>
      <c r="I189" s="155"/>
      <c r="J189" s="155"/>
      <c r="K189" s="155"/>
      <c r="L189" s="155"/>
      <c r="M189" s="155"/>
      <c r="N189" s="155"/>
      <c r="O189" s="155"/>
      <c r="P189" s="155"/>
      <c r="Q189" s="155"/>
      <c r="R189" s="155"/>
      <c r="S189" s="156"/>
      <c r="T189" s="146"/>
      <c r="U189" s="147"/>
      <c r="V189" s="147"/>
      <c r="W189" s="147"/>
      <c r="X189" s="147"/>
      <c r="Y189" s="147"/>
      <c r="Z189" s="147"/>
      <c r="AA189" s="147"/>
      <c r="AB189" s="147"/>
      <c r="AC189" s="147"/>
      <c r="AD189" s="147"/>
      <c r="AE189" s="147"/>
      <c r="AF189" s="147"/>
      <c r="AG189" s="147"/>
      <c r="AH189" s="147"/>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c r="BI189" s="147"/>
      <c r="BJ189" s="147"/>
      <c r="BK189" s="147"/>
      <c r="BL189" s="147"/>
      <c r="BM189" s="147"/>
      <c r="BN189" s="147"/>
      <c r="BO189" s="147"/>
      <c r="BP189" s="147"/>
      <c r="BQ189" s="147"/>
      <c r="BR189" s="147"/>
      <c r="BS189" s="147"/>
      <c r="BT189" s="147"/>
      <c r="BU189" s="147"/>
      <c r="BV189" s="147"/>
      <c r="BW189" s="147"/>
      <c r="BX189" s="147"/>
      <c r="BY189" s="147"/>
      <c r="BZ189" s="147"/>
      <c r="CA189" s="147"/>
      <c r="CB189" s="147"/>
      <c r="CC189" s="147"/>
      <c r="CD189" s="147"/>
      <c r="CE189" s="147"/>
      <c r="CF189" s="147"/>
      <c r="CG189" s="147"/>
      <c r="CH189" s="147"/>
      <c r="CI189" s="147"/>
      <c r="CJ189" s="147"/>
      <c r="CK189" s="147"/>
      <c r="CL189" s="147"/>
      <c r="CM189" s="147"/>
      <c r="CN189" s="148"/>
      <c r="CO189" s="14"/>
      <c r="CP189" s="10"/>
      <c r="CQ189" s="10"/>
      <c r="CR189" s="72"/>
    </row>
    <row r="190" spans="1:97" ht="5.25" customHeight="1">
      <c r="A190" s="93"/>
      <c r="B190" s="93"/>
      <c r="C190" s="154"/>
      <c r="D190" s="155"/>
      <c r="E190" s="155"/>
      <c r="F190" s="155"/>
      <c r="G190" s="155"/>
      <c r="H190" s="155"/>
      <c r="I190" s="155"/>
      <c r="J190" s="155"/>
      <c r="K190" s="155"/>
      <c r="L190" s="155"/>
      <c r="M190" s="155"/>
      <c r="N190" s="155"/>
      <c r="O190" s="155"/>
      <c r="P190" s="155"/>
      <c r="Q190" s="155"/>
      <c r="R190" s="155"/>
      <c r="S190" s="156"/>
      <c r="T190" s="146"/>
      <c r="U190" s="147"/>
      <c r="V190" s="147"/>
      <c r="W190" s="147"/>
      <c r="X190" s="147"/>
      <c r="Y190" s="147"/>
      <c r="Z190" s="147"/>
      <c r="AA190" s="147"/>
      <c r="AB190" s="147"/>
      <c r="AC190" s="147"/>
      <c r="AD190" s="147"/>
      <c r="AE190" s="147"/>
      <c r="AF190" s="147"/>
      <c r="AG190" s="147"/>
      <c r="AH190" s="147"/>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c r="BI190" s="147"/>
      <c r="BJ190" s="147"/>
      <c r="BK190" s="147"/>
      <c r="BL190" s="147"/>
      <c r="BM190" s="147"/>
      <c r="BN190" s="147"/>
      <c r="BO190" s="147"/>
      <c r="BP190" s="147"/>
      <c r="BQ190" s="147"/>
      <c r="BR190" s="147"/>
      <c r="BS190" s="147"/>
      <c r="BT190" s="147"/>
      <c r="BU190" s="147"/>
      <c r="BV190" s="147"/>
      <c r="BW190" s="147"/>
      <c r="BX190" s="147"/>
      <c r="BY190" s="147"/>
      <c r="BZ190" s="147"/>
      <c r="CA190" s="147"/>
      <c r="CB190" s="147"/>
      <c r="CC190" s="147"/>
      <c r="CD190" s="147"/>
      <c r="CE190" s="147"/>
      <c r="CF190" s="147"/>
      <c r="CG190" s="147"/>
      <c r="CH190" s="147"/>
      <c r="CI190" s="147"/>
      <c r="CJ190" s="147"/>
      <c r="CK190" s="147"/>
      <c r="CL190" s="147"/>
      <c r="CM190" s="147"/>
      <c r="CN190" s="148"/>
      <c r="CO190" s="14"/>
      <c r="CP190" s="10"/>
      <c r="CQ190" s="10"/>
      <c r="CR190" s="72"/>
    </row>
    <row r="191" spans="1:97" ht="5.25" customHeight="1">
      <c r="A191" s="93"/>
      <c r="B191" s="93"/>
      <c r="C191" s="154"/>
      <c r="D191" s="155"/>
      <c r="E191" s="155"/>
      <c r="F191" s="155"/>
      <c r="G191" s="155"/>
      <c r="H191" s="155"/>
      <c r="I191" s="155"/>
      <c r="J191" s="155"/>
      <c r="K191" s="155"/>
      <c r="L191" s="155"/>
      <c r="M191" s="155"/>
      <c r="N191" s="155"/>
      <c r="O191" s="155"/>
      <c r="P191" s="155"/>
      <c r="Q191" s="155"/>
      <c r="R191" s="155"/>
      <c r="S191" s="156"/>
      <c r="T191" s="146"/>
      <c r="U191" s="147"/>
      <c r="V191" s="147"/>
      <c r="W191" s="147"/>
      <c r="X191" s="147"/>
      <c r="Y191" s="147"/>
      <c r="Z191" s="147"/>
      <c r="AA191" s="147"/>
      <c r="AB191" s="147"/>
      <c r="AC191" s="147"/>
      <c r="AD191" s="147"/>
      <c r="AE191" s="147"/>
      <c r="AF191" s="147"/>
      <c r="AG191" s="147"/>
      <c r="AH191" s="147"/>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c r="BI191" s="147"/>
      <c r="BJ191" s="147"/>
      <c r="BK191" s="147"/>
      <c r="BL191" s="147"/>
      <c r="BM191" s="147"/>
      <c r="BN191" s="147"/>
      <c r="BO191" s="147"/>
      <c r="BP191" s="147"/>
      <c r="BQ191" s="147"/>
      <c r="BR191" s="147"/>
      <c r="BS191" s="147"/>
      <c r="BT191" s="147"/>
      <c r="BU191" s="147"/>
      <c r="BV191" s="147"/>
      <c r="BW191" s="147"/>
      <c r="BX191" s="147"/>
      <c r="BY191" s="147"/>
      <c r="BZ191" s="147"/>
      <c r="CA191" s="147"/>
      <c r="CB191" s="147"/>
      <c r="CC191" s="147"/>
      <c r="CD191" s="147"/>
      <c r="CE191" s="147"/>
      <c r="CF191" s="147"/>
      <c r="CG191" s="147"/>
      <c r="CH191" s="147"/>
      <c r="CI191" s="147"/>
      <c r="CJ191" s="147"/>
      <c r="CK191" s="147"/>
      <c r="CL191" s="147"/>
      <c r="CM191" s="147"/>
      <c r="CN191" s="148"/>
      <c r="CO191" s="14"/>
      <c r="CP191" s="10"/>
      <c r="CQ191" s="10"/>
      <c r="CR191" s="72"/>
    </row>
    <row r="192" spans="1:97" ht="5.25" customHeight="1">
      <c r="A192" s="94"/>
      <c r="B192" s="94"/>
      <c r="C192" s="157"/>
      <c r="D192" s="158"/>
      <c r="E192" s="158"/>
      <c r="F192" s="158"/>
      <c r="G192" s="158"/>
      <c r="H192" s="158"/>
      <c r="I192" s="158"/>
      <c r="J192" s="158"/>
      <c r="K192" s="158"/>
      <c r="L192" s="158"/>
      <c r="M192" s="158"/>
      <c r="N192" s="158"/>
      <c r="O192" s="158"/>
      <c r="P192" s="158"/>
      <c r="Q192" s="158"/>
      <c r="R192" s="158"/>
      <c r="S192" s="159"/>
      <c r="T192" s="149"/>
      <c r="U192" s="150"/>
      <c r="V192" s="150"/>
      <c r="W192" s="150"/>
      <c r="X192" s="150"/>
      <c r="Y192" s="150"/>
      <c r="Z192" s="150"/>
      <c r="AA192" s="150"/>
      <c r="AB192" s="150"/>
      <c r="AC192" s="150"/>
      <c r="AD192" s="150"/>
      <c r="AE192" s="150"/>
      <c r="AF192" s="150"/>
      <c r="AG192" s="150"/>
      <c r="AH192" s="150"/>
      <c r="AI192" s="150"/>
      <c r="AJ192" s="150"/>
      <c r="AK192" s="150"/>
      <c r="AL192" s="150"/>
      <c r="AM192" s="150"/>
      <c r="AN192" s="150"/>
      <c r="AO192" s="150"/>
      <c r="AP192" s="150"/>
      <c r="AQ192" s="150"/>
      <c r="AR192" s="150"/>
      <c r="AS192" s="150"/>
      <c r="AT192" s="150"/>
      <c r="AU192" s="150"/>
      <c r="AV192" s="150"/>
      <c r="AW192" s="150"/>
      <c r="AX192" s="150"/>
      <c r="AY192" s="150"/>
      <c r="AZ192" s="150"/>
      <c r="BA192" s="150"/>
      <c r="BB192" s="150"/>
      <c r="BC192" s="150"/>
      <c r="BD192" s="150"/>
      <c r="BE192" s="150"/>
      <c r="BF192" s="150"/>
      <c r="BG192" s="150"/>
      <c r="BH192" s="150"/>
      <c r="BI192" s="150"/>
      <c r="BJ192" s="150"/>
      <c r="BK192" s="150"/>
      <c r="BL192" s="150"/>
      <c r="BM192" s="150"/>
      <c r="BN192" s="150"/>
      <c r="BO192" s="150"/>
      <c r="BP192" s="150"/>
      <c r="BQ192" s="150"/>
      <c r="BR192" s="150"/>
      <c r="BS192" s="150"/>
      <c r="BT192" s="150"/>
      <c r="BU192" s="150"/>
      <c r="BV192" s="150"/>
      <c r="BW192" s="150"/>
      <c r="BX192" s="150"/>
      <c r="BY192" s="150"/>
      <c r="BZ192" s="150"/>
      <c r="CA192" s="150"/>
      <c r="CB192" s="150"/>
      <c r="CC192" s="150"/>
      <c r="CD192" s="150"/>
      <c r="CE192" s="150"/>
      <c r="CF192" s="150"/>
      <c r="CG192" s="150"/>
      <c r="CH192" s="150"/>
      <c r="CI192" s="150"/>
      <c r="CJ192" s="150"/>
      <c r="CK192" s="150"/>
      <c r="CL192" s="150"/>
      <c r="CM192" s="150"/>
      <c r="CN192" s="151"/>
      <c r="CO192" s="14"/>
      <c r="CP192" s="10"/>
      <c r="CQ192" s="10"/>
      <c r="CR192" s="72"/>
    </row>
    <row r="193" spans="1:96" ht="5.25" customHeight="1">
      <c r="A193" s="94"/>
      <c r="B193" s="9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0"/>
      <c r="CQ193" s="10"/>
      <c r="CR193" s="72"/>
    </row>
    <row r="194" spans="1:96" ht="5.25" customHeight="1">
      <c r="A194" s="94"/>
      <c r="B194" s="9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0"/>
      <c r="CQ194" s="10"/>
      <c r="CR194" s="72"/>
    </row>
    <row r="195" spans="1:96" ht="5.25" customHeight="1">
      <c r="A195" s="94"/>
      <c r="B195" s="9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0"/>
      <c r="CQ195" s="10"/>
      <c r="CR195" s="72"/>
    </row>
    <row r="196" spans="1:96" ht="5.25" customHeight="1">
      <c r="A196" s="94"/>
      <c r="B196" s="9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0"/>
      <c r="CQ196" s="10"/>
      <c r="CR196" s="72"/>
    </row>
    <row r="197" spans="1:96" ht="5.25" customHeight="1">
      <c r="A197" s="94"/>
      <c r="B197" s="9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0"/>
      <c r="CQ197" s="10"/>
      <c r="CR197" s="72"/>
    </row>
    <row r="198" spans="1:96" ht="5.25" customHeight="1">
      <c r="A198" s="94"/>
      <c r="B198" s="9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0"/>
      <c r="CQ198" s="10"/>
      <c r="CR198" s="72"/>
    </row>
    <row r="199" spans="1:96" ht="5.25" customHeight="1">
      <c r="A199" s="94"/>
      <c r="B199" s="9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0"/>
      <c r="CQ199" s="10"/>
      <c r="CR199" s="72"/>
    </row>
    <row r="200" spans="1:96" ht="5.25" customHeight="1">
      <c r="A200" s="94"/>
      <c r="B200" s="9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0"/>
      <c r="CQ200" s="10"/>
      <c r="CR200" s="72"/>
    </row>
    <row r="201" spans="1:96" ht="5.25" customHeight="1">
      <c r="A201" s="94"/>
      <c r="B201" s="9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0"/>
      <c r="CQ201" s="10"/>
      <c r="CR201" s="72"/>
    </row>
    <row r="202" spans="1:96" ht="5.25" customHeight="1">
      <c r="A202" s="94"/>
      <c r="B202" s="9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0"/>
      <c r="CQ202" s="10"/>
      <c r="CR202" s="72"/>
    </row>
    <row r="203" spans="1:96" ht="5.25" customHeight="1">
      <c r="A203" s="94"/>
      <c r="B203" s="9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0"/>
      <c r="CQ203" s="10"/>
      <c r="CR203" s="72"/>
    </row>
    <row r="204" spans="1:96" ht="5.25" customHeight="1">
      <c r="A204" s="94"/>
      <c r="B204" s="9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0"/>
      <c r="CQ204" s="10"/>
      <c r="CR204" s="72"/>
    </row>
    <row r="205" spans="1:96" ht="5.25" customHeight="1">
      <c r="A205" s="94"/>
      <c r="B205" s="9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0"/>
      <c r="CQ205" s="10"/>
      <c r="CR205" s="72"/>
    </row>
    <row r="206" spans="1:96" ht="5.25" customHeight="1">
      <c r="A206" s="94"/>
      <c r="B206" s="9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0"/>
      <c r="CQ206" s="10"/>
      <c r="CR206" s="72"/>
    </row>
    <row r="207" spans="1:96" ht="4.9000000000000004" customHeight="1">
      <c r="A207" s="94"/>
      <c r="B207" s="9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0"/>
      <c r="CQ207" s="10"/>
      <c r="CR207" s="72"/>
    </row>
    <row r="208" spans="1:96" ht="5.25" customHeight="1">
      <c r="A208" s="95"/>
      <c r="B208" s="95"/>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0"/>
      <c r="CQ208" s="10"/>
      <c r="CR208" s="72"/>
    </row>
    <row r="209" spans="1:96" ht="5.25" customHeight="1">
      <c r="A209" s="94"/>
      <c r="B209" s="93"/>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0"/>
      <c r="CQ209" s="10"/>
      <c r="CR209" s="72"/>
    </row>
    <row r="210" spans="1:96" ht="5.25" customHeight="1">
      <c r="A210" s="93"/>
      <c r="B210" s="93"/>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0"/>
      <c r="CQ210" s="10"/>
      <c r="CR210" s="72"/>
    </row>
    <row r="211" spans="1:96" ht="5.25" customHeight="1">
      <c r="A211" s="93"/>
      <c r="B211" s="93"/>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0"/>
      <c r="CQ211" s="10"/>
      <c r="CR211" s="72"/>
    </row>
    <row r="212" spans="1:96" ht="5.25" customHeight="1">
      <c r="A212" s="93"/>
      <c r="B212" s="93"/>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0"/>
      <c r="CQ212" s="10"/>
      <c r="CR212" s="72"/>
    </row>
    <row r="213" spans="1:96" ht="5.25" customHeight="1">
      <c r="A213" s="93"/>
      <c r="B213" s="140" t="s">
        <v>86</v>
      </c>
      <c r="C213" s="140"/>
      <c r="D213" s="140"/>
      <c r="E213" s="140"/>
      <c r="F213" s="140"/>
      <c r="G213" s="140"/>
      <c r="H213" s="140"/>
      <c r="I213" s="140"/>
      <c r="J213" s="140"/>
      <c r="K213" s="140"/>
      <c r="L213" s="140"/>
      <c r="M213" s="140"/>
      <c r="N213" s="140"/>
      <c r="O213" s="140"/>
      <c r="P213" s="140"/>
      <c r="Q213" s="140"/>
      <c r="R213" s="140"/>
      <c r="S213" s="140"/>
      <c r="T213" s="140"/>
      <c r="U213" s="140"/>
      <c r="V213" s="140"/>
      <c r="W213" s="140"/>
      <c r="X213" s="140"/>
      <c r="Y213" s="140"/>
      <c r="Z213" s="140"/>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c r="CN213" s="140"/>
      <c r="CO213" s="140"/>
      <c r="CP213" s="10"/>
      <c r="CQ213" s="10"/>
      <c r="CR213" s="72"/>
    </row>
    <row r="214" spans="1:96" ht="5.25" customHeight="1">
      <c r="A214" s="93"/>
      <c r="B214" s="140"/>
      <c r="C214" s="140"/>
      <c r="D214" s="140"/>
      <c r="E214" s="140"/>
      <c r="F214" s="140"/>
      <c r="G214" s="140"/>
      <c r="H214" s="140"/>
      <c r="I214" s="140"/>
      <c r="J214" s="140"/>
      <c r="K214" s="140"/>
      <c r="L214" s="140"/>
      <c r="M214" s="140"/>
      <c r="N214" s="140"/>
      <c r="O214" s="140"/>
      <c r="P214" s="140"/>
      <c r="Q214" s="140"/>
      <c r="R214" s="140"/>
      <c r="S214" s="140"/>
      <c r="T214" s="140"/>
      <c r="U214" s="140"/>
      <c r="V214" s="140"/>
      <c r="W214" s="140"/>
      <c r="X214" s="140"/>
      <c r="Y214" s="140"/>
      <c r="Z214" s="140"/>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c r="CN214" s="140"/>
      <c r="CO214" s="140"/>
      <c r="CP214" s="10"/>
      <c r="CQ214" s="10"/>
      <c r="CR214" s="72"/>
    </row>
    <row r="215" spans="1:96" ht="5.25" customHeight="1">
      <c r="A215" s="93"/>
      <c r="B215" s="140"/>
      <c r="C215" s="140"/>
      <c r="D215" s="140"/>
      <c r="E215" s="140"/>
      <c r="F215" s="140"/>
      <c r="G215" s="140"/>
      <c r="H215" s="140"/>
      <c r="I215" s="140"/>
      <c r="J215" s="140"/>
      <c r="K215" s="140"/>
      <c r="L215" s="140"/>
      <c r="M215" s="140"/>
      <c r="N215" s="140"/>
      <c r="O215" s="140"/>
      <c r="P215" s="140"/>
      <c r="Q215" s="140"/>
      <c r="R215" s="140"/>
      <c r="S215" s="140"/>
      <c r="T215" s="140"/>
      <c r="U215" s="140"/>
      <c r="V215" s="140"/>
      <c r="W215" s="140"/>
      <c r="X215" s="140"/>
      <c r="Y215" s="140"/>
      <c r="Z215" s="140"/>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c r="CN215" s="140"/>
      <c r="CO215" s="140"/>
      <c r="CP215" s="10"/>
      <c r="CQ215" s="10"/>
      <c r="CR215" s="72"/>
    </row>
    <row r="216" spans="1:96" ht="5.25" customHeight="1">
      <c r="A216" s="93"/>
      <c r="B216" s="140"/>
      <c r="C216" s="140"/>
      <c r="D216" s="140"/>
      <c r="E216" s="140"/>
      <c r="F216" s="140"/>
      <c r="G216" s="140"/>
      <c r="H216" s="140"/>
      <c r="I216" s="140"/>
      <c r="J216" s="140"/>
      <c r="K216" s="140"/>
      <c r="L216" s="140"/>
      <c r="M216" s="140"/>
      <c r="N216" s="140"/>
      <c r="O216" s="140"/>
      <c r="P216" s="140"/>
      <c r="Q216" s="140"/>
      <c r="R216" s="140"/>
      <c r="S216" s="140"/>
      <c r="T216" s="140"/>
      <c r="U216" s="140"/>
      <c r="V216" s="140"/>
      <c r="W216" s="140"/>
      <c r="X216" s="140"/>
      <c r="Y216" s="140"/>
      <c r="Z216" s="140"/>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c r="CN216" s="140"/>
      <c r="CO216" s="140"/>
      <c r="CP216" s="10"/>
      <c r="CQ216" s="10"/>
      <c r="CR216" s="72"/>
    </row>
    <row r="217" spans="1:96" ht="5.25" customHeight="1">
      <c r="A217" s="93"/>
      <c r="B217" s="140"/>
      <c r="C217" s="140"/>
      <c r="D217" s="140"/>
      <c r="E217" s="140"/>
      <c r="F217" s="140"/>
      <c r="G217" s="140"/>
      <c r="H217" s="140"/>
      <c r="I217" s="140"/>
      <c r="J217" s="140"/>
      <c r="K217" s="140"/>
      <c r="L217" s="140"/>
      <c r="M217" s="140"/>
      <c r="N217" s="140"/>
      <c r="O217" s="140"/>
      <c r="P217" s="140"/>
      <c r="Q217" s="140"/>
      <c r="R217" s="140"/>
      <c r="S217" s="140"/>
      <c r="T217" s="140"/>
      <c r="U217" s="140"/>
      <c r="V217" s="140"/>
      <c r="W217" s="140"/>
      <c r="X217" s="140"/>
      <c r="Y217" s="140"/>
      <c r="Z217" s="140"/>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c r="CN217" s="140"/>
      <c r="CO217" s="140"/>
      <c r="CP217" s="10"/>
      <c r="CQ217" s="10"/>
      <c r="CR217" s="72"/>
    </row>
    <row r="218" spans="1:96" ht="5.25" customHeight="1">
      <c r="A218" s="93"/>
      <c r="B218" s="140"/>
      <c r="C218" s="140"/>
      <c r="D218" s="140"/>
      <c r="E218" s="140"/>
      <c r="F218" s="140"/>
      <c r="G218" s="140"/>
      <c r="H218" s="140"/>
      <c r="I218" s="140"/>
      <c r="J218" s="140"/>
      <c r="K218" s="140"/>
      <c r="L218" s="140"/>
      <c r="M218" s="140"/>
      <c r="N218" s="140"/>
      <c r="O218" s="140"/>
      <c r="P218" s="140"/>
      <c r="Q218" s="140"/>
      <c r="R218" s="140"/>
      <c r="S218" s="140"/>
      <c r="T218" s="140"/>
      <c r="U218" s="140"/>
      <c r="V218" s="140"/>
      <c r="W218" s="140"/>
      <c r="X218" s="140"/>
      <c r="Y218" s="140"/>
      <c r="Z218" s="140"/>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c r="CN218" s="140"/>
      <c r="CO218" s="140"/>
      <c r="CP218" s="10"/>
      <c r="CQ218" s="10"/>
      <c r="CR218" s="72"/>
    </row>
    <row r="219" spans="1:96" ht="5.25" customHeight="1">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191" t="str">
        <f>+IF(AU55&lt;&gt;0,AU55,"")</f>
        <v/>
      </c>
      <c r="AJ219" s="191"/>
      <c r="AK219" s="191"/>
      <c r="AL219" s="191"/>
      <c r="AM219" s="191"/>
      <c r="AN219" s="191"/>
      <c r="AO219" s="191"/>
      <c r="AP219" s="191"/>
      <c r="AQ219" s="191"/>
      <c r="AR219" s="191"/>
      <c r="AS219" s="191"/>
      <c r="AT219" s="191"/>
      <c r="AU219" s="191"/>
      <c r="AV219" s="191"/>
      <c r="AW219" s="191"/>
      <c r="AX219" s="191"/>
      <c r="AY219" s="191"/>
      <c r="AZ219" s="191"/>
      <c r="BA219" s="191"/>
      <c r="BB219" s="191"/>
      <c r="BC219" s="191"/>
      <c r="BD219" s="191"/>
      <c r="BE219" s="191"/>
      <c r="BF219" s="191"/>
      <c r="BG219" s="191"/>
      <c r="BH219" s="191"/>
      <c r="BI219" s="191"/>
      <c r="BJ219" s="191"/>
      <c r="BK219" s="191"/>
      <c r="BL219" s="191"/>
      <c r="BM219" s="191"/>
      <c r="BN219" s="191"/>
      <c r="BO219" s="191"/>
      <c r="BP219" s="191"/>
      <c r="BQ219" s="191"/>
      <c r="BR219" s="191"/>
      <c r="BS219" s="191"/>
      <c r="BT219" s="191"/>
      <c r="BU219" s="191"/>
      <c r="BV219" s="191"/>
      <c r="BW219" s="191"/>
      <c r="BX219" s="191"/>
      <c r="BY219" s="191"/>
      <c r="BZ219" s="191"/>
      <c r="CA219" s="191"/>
      <c r="CB219" s="191"/>
      <c r="CC219" s="191"/>
      <c r="CD219" s="191"/>
      <c r="CE219" s="191"/>
      <c r="CF219" s="191"/>
      <c r="CG219" s="191"/>
      <c r="CH219" s="191"/>
      <c r="CI219" s="191"/>
      <c r="CJ219" s="191"/>
      <c r="CK219" s="191"/>
      <c r="CL219" s="191"/>
      <c r="CM219" s="191"/>
      <c r="CN219" s="191"/>
      <c r="CO219" s="191"/>
      <c r="CP219" s="10"/>
      <c r="CQ219" s="10"/>
      <c r="CR219" s="72"/>
    </row>
    <row r="220" spans="1:96" ht="5.25" customHeight="1">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191"/>
      <c r="AJ220" s="191"/>
      <c r="AK220" s="191"/>
      <c r="AL220" s="191"/>
      <c r="AM220" s="191"/>
      <c r="AN220" s="191"/>
      <c r="AO220" s="191"/>
      <c r="AP220" s="191"/>
      <c r="AQ220" s="191"/>
      <c r="AR220" s="191"/>
      <c r="AS220" s="191"/>
      <c r="AT220" s="191"/>
      <c r="AU220" s="191"/>
      <c r="AV220" s="191"/>
      <c r="AW220" s="191"/>
      <c r="AX220" s="191"/>
      <c r="AY220" s="191"/>
      <c r="AZ220" s="191"/>
      <c r="BA220" s="191"/>
      <c r="BB220" s="191"/>
      <c r="BC220" s="191"/>
      <c r="BD220" s="191"/>
      <c r="BE220" s="191"/>
      <c r="BF220" s="191"/>
      <c r="BG220" s="191"/>
      <c r="BH220" s="191"/>
      <c r="BI220" s="191"/>
      <c r="BJ220" s="191"/>
      <c r="BK220" s="191"/>
      <c r="BL220" s="191"/>
      <c r="BM220" s="191"/>
      <c r="BN220" s="191"/>
      <c r="BO220" s="191"/>
      <c r="BP220" s="191"/>
      <c r="BQ220" s="191"/>
      <c r="BR220" s="191"/>
      <c r="BS220" s="191"/>
      <c r="BT220" s="191"/>
      <c r="BU220" s="191"/>
      <c r="BV220" s="191"/>
      <c r="BW220" s="191"/>
      <c r="BX220" s="191"/>
      <c r="BY220" s="191"/>
      <c r="BZ220" s="191"/>
      <c r="CA220" s="191"/>
      <c r="CB220" s="191"/>
      <c r="CC220" s="191"/>
      <c r="CD220" s="191"/>
      <c r="CE220" s="191"/>
      <c r="CF220" s="191"/>
      <c r="CG220" s="191"/>
      <c r="CH220" s="191"/>
      <c r="CI220" s="191"/>
      <c r="CJ220" s="191"/>
      <c r="CK220" s="191"/>
      <c r="CL220" s="191"/>
      <c r="CM220" s="191"/>
      <c r="CN220" s="191"/>
      <c r="CO220" s="191"/>
      <c r="CP220" s="10"/>
      <c r="CQ220" s="10"/>
      <c r="CR220" s="72"/>
    </row>
    <row r="221" spans="1:96" ht="5.25" customHeight="1">
      <c r="B221" s="152" t="s">
        <v>88</v>
      </c>
      <c r="C221" s="152"/>
      <c r="D221" s="152"/>
      <c r="E221" s="152"/>
      <c r="F221" s="152"/>
      <c r="G221" s="152"/>
      <c r="H221" s="152"/>
      <c r="I221" s="152"/>
      <c r="J221" s="152"/>
      <c r="K221" s="152"/>
      <c r="L221" s="152"/>
      <c r="M221" s="152"/>
      <c r="N221" s="153" t="str">
        <f>+IF(Y55&lt;&gt;0,Y55,"")</f>
        <v/>
      </c>
      <c r="O221" s="153"/>
      <c r="P221" s="153"/>
      <c r="Q221" s="153"/>
      <c r="R221" s="153"/>
      <c r="S221" s="153"/>
      <c r="T221" s="153"/>
      <c r="U221" s="153"/>
      <c r="V221" s="153"/>
      <c r="W221" s="153"/>
      <c r="X221" s="153"/>
      <c r="Y221" s="153"/>
      <c r="Z221" s="153"/>
      <c r="AA221" s="153"/>
      <c r="AB221" s="153"/>
      <c r="AC221" s="153"/>
      <c r="AD221" s="153"/>
      <c r="AE221" s="153"/>
      <c r="AF221" s="153"/>
      <c r="AG221" s="153"/>
      <c r="AH221" s="153"/>
      <c r="AI221" s="191"/>
      <c r="AJ221" s="191"/>
      <c r="AK221" s="191"/>
      <c r="AL221" s="191"/>
      <c r="AM221" s="191"/>
      <c r="AN221" s="191"/>
      <c r="AO221" s="191"/>
      <c r="AP221" s="191"/>
      <c r="AQ221" s="191"/>
      <c r="AR221" s="191"/>
      <c r="AS221" s="191"/>
      <c r="AT221" s="191"/>
      <c r="AU221" s="191"/>
      <c r="AV221" s="191"/>
      <c r="AW221" s="191"/>
      <c r="AX221" s="191"/>
      <c r="AY221" s="191"/>
      <c r="AZ221" s="191"/>
      <c r="BA221" s="191"/>
      <c r="BB221" s="191"/>
      <c r="BC221" s="191"/>
      <c r="BD221" s="191"/>
      <c r="BE221" s="191"/>
      <c r="BF221" s="191"/>
      <c r="BG221" s="191"/>
      <c r="BH221" s="191"/>
      <c r="BI221" s="191"/>
      <c r="BJ221" s="191"/>
      <c r="BK221" s="191"/>
      <c r="BL221" s="191"/>
      <c r="BM221" s="191"/>
      <c r="BN221" s="191"/>
      <c r="BO221" s="191"/>
      <c r="BP221" s="191"/>
      <c r="BQ221" s="191"/>
      <c r="BR221" s="191"/>
      <c r="BS221" s="191"/>
      <c r="BT221" s="191"/>
      <c r="BU221" s="191"/>
      <c r="BV221" s="191"/>
      <c r="BW221" s="191"/>
      <c r="BX221" s="191"/>
      <c r="BY221" s="191"/>
      <c r="BZ221" s="191"/>
      <c r="CA221" s="191"/>
      <c r="CB221" s="191"/>
      <c r="CC221" s="191"/>
      <c r="CD221" s="191"/>
      <c r="CE221" s="191"/>
      <c r="CF221" s="191"/>
      <c r="CG221" s="191"/>
      <c r="CH221" s="191"/>
      <c r="CI221" s="191"/>
      <c r="CJ221" s="191"/>
      <c r="CK221" s="191"/>
      <c r="CL221" s="191"/>
      <c r="CM221" s="191"/>
      <c r="CN221" s="191"/>
      <c r="CO221" s="191"/>
      <c r="CP221" s="10"/>
      <c r="CQ221" s="10"/>
      <c r="CR221" s="72"/>
    </row>
    <row r="222" spans="1:96" ht="5.25" customHeight="1">
      <c r="A222" s="55"/>
      <c r="B222" s="152"/>
      <c r="C222" s="152"/>
      <c r="D222" s="152"/>
      <c r="E222" s="152"/>
      <c r="F222" s="152"/>
      <c r="G222" s="152"/>
      <c r="H222" s="152"/>
      <c r="I222" s="152"/>
      <c r="J222" s="152"/>
      <c r="K222" s="152"/>
      <c r="L222" s="152"/>
      <c r="M222" s="152"/>
      <c r="N222" s="153"/>
      <c r="O222" s="153"/>
      <c r="P222" s="153"/>
      <c r="Q222" s="153"/>
      <c r="R222" s="153"/>
      <c r="S222" s="153"/>
      <c r="T222" s="153"/>
      <c r="U222" s="153"/>
      <c r="V222" s="153"/>
      <c r="W222" s="153"/>
      <c r="X222" s="153"/>
      <c r="Y222" s="153"/>
      <c r="Z222" s="153"/>
      <c r="AA222" s="153"/>
      <c r="AB222" s="153"/>
      <c r="AC222" s="153"/>
      <c r="AD222" s="153"/>
      <c r="AE222" s="153"/>
      <c r="AF222" s="153"/>
      <c r="AG222" s="153"/>
      <c r="AH222" s="153"/>
      <c r="AI222" s="191"/>
      <c r="AJ222" s="191"/>
      <c r="AK222" s="191"/>
      <c r="AL222" s="191"/>
      <c r="AM222" s="191"/>
      <c r="AN222" s="191"/>
      <c r="AO222" s="191"/>
      <c r="AP222" s="191"/>
      <c r="AQ222" s="191"/>
      <c r="AR222" s="191"/>
      <c r="AS222" s="191"/>
      <c r="AT222" s="191"/>
      <c r="AU222" s="191"/>
      <c r="AV222" s="191"/>
      <c r="AW222" s="191"/>
      <c r="AX222" s="191"/>
      <c r="AY222" s="191"/>
      <c r="AZ222" s="191"/>
      <c r="BA222" s="191"/>
      <c r="BB222" s="191"/>
      <c r="BC222" s="191"/>
      <c r="BD222" s="191"/>
      <c r="BE222" s="191"/>
      <c r="BF222" s="191"/>
      <c r="BG222" s="191"/>
      <c r="BH222" s="191"/>
      <c r="BI222" s="191"/>
      <c r="BJ222" s="191"/>
      <c r="BK222" s="191"/>
      <c r="BL222" s="191"/>
      <c r="BM222" s="191"/>
      <c r="BN222" s="191"/>
      <c r="BO222" s="191"/>
      <c r="BP222" s="191"/>
      <c r="BQ222" s="191"/>
      <c r="BR222" s="191"/>
      <c r="BS222" s="191"/>
      <c r="BT222" s="191"/>
      <c r="BU222" s="191"/>
      <c r="BV222" s="191"/>
      <c r="BW222" s="191"/>
      <c r="BX222" s="191"/>
      <c r="BY222" s="191"/>
      <c r="BZ222" s="191"/>
      <c r="CA222" s="191"/>
      <c r="CB222" s="191"/>
      <c r="CC222" s="191"/>
      <c r="CD222" s="191"/>
      <c r="CE222" s="191"/>
      <c r="CF222" s="191"/>
      <c r="CG222" s="191"/>
      <c r="CH222" s="191"/>
      <c r="CI222" s="191"/>
      <c r="CJ222" s="191"/>
      <c r="CK222" s="191"/>
      <c r="CL222" s="191"/>
      <c r="CM222" s="191"/>
      <c r="CN222" s="191"/>
      <c r="CO222" s="191"/>
      <c r="CP222" s="10"/>
      <c r="CQ222" s="10"/>
      <c r="CR222" s="72"/>
    </row>
    <row r="223" spans="1:96" ht="5.25" customHeight="1">
      <c r="A223" s="55"/>
      <c r="B223" s="152"/>
      <c r="C223" s="152"/>
      <c r="D223" s="152"/>
      <c r="E223" s="152"/>
      <c r="F223" s="152"/>
      <c r="G223" s="152"/>
      <c r="H223" s="152"/>
      <c r="I223" s="152"/>
      <c r="J223" s="152"/>
      <c r="K223" s="152"/>
      <c r="L223" s="152"/>
      <c r="M223" s="152"/>
      <c r="N223" s="153"/>
      <c r="O223" s="153"/>
      <c r="P223" s="153"/>
      <c r="Q223" s="153"/>
      <c r="R223" s="153"/>
      <c r="S223" s="153"/>
      <c r="T223" s="153"/>
      <c r="U223" s="153"/>
      <c r="V223" s="153"/>
      <c r="W223" s="153"/>
      <c r="X223" s="153"/>
      <c r="Y223" s="153"/>
      <c r="Z223" s="153"/>
      <c r="AA223" s="153"/>
      <c r="AB223" s="153"/>
      <c r="AC223" s="153"/>
      <c r="AD223" s="153"/>
      <c r="AE223" s="153"/>
      <c r="AF223" s="153"/>
      <c r="AG223" s="153"/>
      <c r="AH223" s="153"/>
      <c r="AI223" s="191"/>
      <c r="AJ223" s="191"/>
      <c r="AK223" s="191"/>
      <c r="AL223" s="191"/>
      <c r="AM223" s="191"/>
      <c r="AN223" s="191"/>
      <c r="AO223" s="191"/>
      <c r="AP223" s="191"/>
      <c r="AQ223" s="191"/>
      <c r="AR223" s="191"/>
      <c r="AS223" s="191"/>
      <c r="AT223" s="191"/>
      <c r="AU223" s="191"/>
      <c r="AV223" s="191"/>
      <c r="AW223" s="191"/>
      <c r="AX223" s="191"/>
      <c r="AY223" s="191"/>
      <c r="AZ223" s="191"/>
      <c r="BA223" s="191"/>
      <c r="BB223" s="191"/>
      <c r="BC223" s="191"/>
      <c r="BD223" s="191"/>
      <c r="BE223" s="191"/>
      <c r="BF223" s="191"/>
      <c r="BG223" s="191"/>
      <c r="BH223" s="191"/>
      <c r="BI223" s="191"/>
      <c r="BJ223" s="191"/>
      <c r="BK223" s="191"/>
      <c r="BL223" s="191"/>
      <c r="BM223" s="191"/>
      <c r="BN223" s="191"/>
      <c r="BO223" s="191"/>
      <c r="BP223" s="191"/>
      <c r="BQ223" s="191"/>
      <c r="BR223" s="191"/>
      <c r="BS223" s="191"/>
      <c r="BT223" s="191"/>
      <c r="BU223" s="191"/>
      <c r="BV223" s="191"/>
      <c r="BW223" s="191"/>
      <c r="BX223" s="191"/>
      <c r="BY223" s="191"/>
      <c r="BZ223" s="191"/>
      <c r="CA223" s="191"/>
      <c r="CB223" s="191"/>
      <c r="CC223" s="191"/>
      <c r="CD223" s="191"/>
      <c r="CE223" s="191"/>
      <c r="CF223" s="191"/>
      <c r="CG223" s="191"/>
      <c r="CH223" s="191"/>
      <c r="CI223" s="191"/>
      <c r="CJ223" s="191"/>
      <c r="CK223" s="191"/>
      <c r="CL223" s="191"/>
      <c r="CM223" s="191"/>
      <c r="CN223" s="191"/>
      <c r="CO223" s="191"/>
      <c r="CP223" s="10"/>
      <c r="CQ223" s="10"/>
      <c r="CR223" s="72"/>
    </row>
    <row r="224" spans="1:96" ht="5.25" customHeight="1">
      <c r="A224" s="55"/>
      <c r="B224" s="152"/>
      <c r="C224" s="152"/>
      <c r="D224" s="152"/>
      <c r="E224" s="152"/>
      <c r="F224" s="152"/>
      <c r="G224" s="152"/>
      <c r="H224" s="152"/>
      <c r="I224" s="152"/>
      <c r="J224" s="152"/>
      <c r="K224" s="152"/>
      <c r="L224" s="152"/>
      <c r="M224" s="152"/>
      <c r="N224" s="153"/>
      <c r="O224" s="153"/>
      <c r="P224" s="153"/>
      <c r="Q224" s="153"/>
      <c r="R224" s="153"/>
      <c r="S224" s="153"/>
      <c r="T224" s="153"/>
      <c r="U224" s="153"/>
      <c r="V224" s="153"/>
      <c r="W224" s="153"/>
      <c r="X224" s="153"/>
      <c r="Y224" s="153"/>
      <c r="Z224" s="153"/>
      <c r="AA224" s="153"/>
      <c r="AB224" s="153"/>
      <c r="AC224" s="153"/>
      <c r="AD224" s="153"/>
      <c r="AE224" s="153"/>
      <c r="AF224" s="153"/>
      <c r="AG224" s="153"/>
      <c r="AH224" s="153"/>
      <c r="AI224" s="191"/>
      <c r="AJ224" s="191"/>
      <c r="AK224" s="191"/>
      <c r="AL224" s="191"/>
      <c r="AM224" s="191"/>
      <c r="AN224" s="191"/>
      <c r="AO224" s="191"/>
      <c r="AP224" s="191"/>
      <c r="AQ224" s="191"/>
      <c r="AR224" s="191"/>
      <c r="AS224" s="191"/>
      <c r="AT224" s="191"/>
      <c r="AU224" s="191"/>
      <c r="AV224" s="191"/>
      <c r="AW224" s="191"/>
      <c r="AX224" s="191"/>
      <c r="AY224" s="191"/>
      <c r="AZ224" s="191"/>
      <c r="BA224" s="191"/>
      <c r="BB224" s="191"/>
      <c r="BC224" s="191"/>
      <c r="BD224" s="191"/>
      <c r="BE224" s="191"/>
      <c r="BF224" s="191"/>
      <c r="BG224" s="191"/>
      <c r="BH224" s="191"/>
      <c r="BI224" s="191"/>
      <c r="BJ224" s="191"/>
      <c r="BK224" s="191"/>
      <c r="BL224" s="191"/>
      <c r="BM224" s="191"/>
      <c r="BN224" s="191"/>
      <c r="BO224" s="191"/>
      <c r="BP224" s="191"/>
      <c r="BQ224" s="191"/>
      <c r="BR224" s="191"/>
      <c r="BS224" s="191"/>
      <c r="BT224" s="191"/>
      <c r="BU224" s="191"/>
      <c r="BV224" s="191"/>
      <c r="BW224" s="191"/>
      <c r="BX224" s="191"/>
      <c r="BY224" s="191"/>
      <c r="BZ224" s="191"/>
      <c r="CA224" s="191"/>
      <c r="CB224" s="191"/>
      <c r="CC224" s="191"/>
      <c r="CD224" s="191"/>
      <c r="CE224" s="191"/>
      <c r="CF224" s="191"/>
      <c r="CG224" s="191"/>
      <c r="CH224" s="191"/>
      <c r="CI224" s="191"/>
      <c r="CJ224" s="191"/>
      <c r="CK224" s="191"/>
      <c r="CL224" s="191"/>
      <c r="CM224" s="191"/>
      <c r="CN224" s="191"/>
      <c r="CO224" s="191"/>
      <c r="CP224" s="10"/>
      <c r="CQ224" s="10"/>
      <c r="CR224" s="72"/>
    </row>
    <row r="225" spans="1:96" ht="5.25" customHeight="1">
      <c r="A225" s="55"/>
      <c r="B225"/>
      <c r="C225"/>
      <c r="D225"/>
      <c r="E225"/>
      <c r="F225"/>
      <c r="G225"/>
      <c r="H225"/>
      <c r="I225"/>
      <c r="J225"/>
      <c r="K225"/>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0"/>
      <c r="CQ225" s="10"/>
      <c r="CR225" s="72"/>
    </row>
    <row r="226" spans="1:96" ht="5.25" customHeight="1">
      <c r="A226" s="55"/>
      <c r="B226"/>
      <c r="C226"/>
      <c r="D226"/>
      <c r="E226"/>
      <c r="F226"/>
      <c r="G226"/>
      <c r="H226"/>
      <c r="I226"/>
      <c r="J226"/>
      <c r="K226"/>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0"/>
      <c r="CQ226" s="10"/>
      <c r="CR226" s="72"/>
    </row>
    <row r="227" spans="1:96" ht="5.25" customHeight="1">
      <c r="A227" s="55"/>
      <c r="B227" s="143" t="s">
        <v>89</v>
      </c>
      <c r="C227" s="143"/>
      <c r="D227" s="143"/>
      <c r="E227" s="143"/>
      <c r="F227" s="143"/>
      <c r="G227" s="143"/>
      <c r="H227" s="143"/>
      <c r="I227" s="143"/>
      <c r="J227" s="143"/>
      <c r="K227" s="143"/>
      <c r="L227" s="143"/>
      <c r="M227" s="143"/>
      <c r="N227" s="143"/>
      <c r="O227" s="144">
        <f>+AC18</f>
        <v>0</v>
      </c>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4"/>
      <c r="AN227" s="144"/>
      <c r="AO227" s="144"/>
      <c r="AP227" s="144"/>
      <c r="AQ227" s="144"/>
      <c r="AR227" s="144"/>
      <c r="AS227" s="144"/>
      <c r="AT227" s="144"/>
      <c r="AU227" s="144"/>
      <c r="AV227" s="144"/>
      <c r="AW227" s="144"/>
      <c r="AX227" s="144"/>
      <c r="AY227" s="144"/>
      <c r="AZ227" s="144"/>
      <c r="BA227" s="145" t="s">
        <v>90</v>
      </c>
      <c r="BB227" s="145"/>
      <c r="BC227" s="145"/>
      <c r="BD227" s="145"/>
      <c r="BE227" s="145"/>
      <c r="BF227" s="145"/>
      <c r="BG227" s="145"/>
      <c r="BH227" s="145"/>
      <c r="BI227" s="145"/>
      <c r="BJ227" s="145"/>
      <c r="BK227" s="145"/>
      <c r="BL227" s="145"/>
      <c r="BM227" s="145"/>
      <c r="BN227" s="133">
        <f>+C25</f>
        <v>0</v>
      </c>
      <c r="BO227" s="133"/>
      <c r="BP227" s="133"/>
      <c r="BQ227" s="133"/>
      <c r="BR227" s="133"/>
      <c r="BS227" s="133"/>
      <c r="BT227" s="133"/>
      <c r="BU227" s="133"/>
      <c r="BV227" s="133"/>
      <c r="BW227" s="133"/>
      <c r="BX227" s="133"/>
      <c r="BY227" s="133"/>
      <c r="BZ227" s="133"/>
      <c r="CA227" s="134" t="s">
        <v>91</v>
      </c>
      <c r="CB227" s="134"/>
      <c r="CC227" s="134"/>
      <c r="CD227" s="134"/>
      <c r="CE227" s="134"/>
      <c r="CF227" s="134"/>
      <c r="CG227" s="134"/>
      <c r="CH227" s="134"/>
      <c r="CI227" s="134"/>
      <c r="CJ227" s="134"/>
      <c r="CK227" s="134"/>
      <c r="CL227" s="134"/>
      <c r="CM227" s="134"/>
      <c r="CN227" s="134"/>
      <c r="CO227" s="134"/>
      <c r="CP227" s="10"/>
      <c r="CQ227" s="10"/>
      <c r="CR227" s="72"/>
    </row>
    <row r="228" spans="1:96" ht="5.25" customHeight="1">
      <c r="A228" s="55"/>
      <c r="B228" s="143"/>
      <c r="C228" s="143"/>
      <c r="D228" s="143"/>
      <c r="E228" s="143"/>
      <c r="F228" s="143"/>
      <c r="G228" s="143"/>
      <c r="H228" s="143"/>
      <c r="I228" s="143"/>
      <c r="J228" s="143"/>
      <c r="K228" s="143"/>
      <c r="L228" s="143"/>
      <c r="M228" s="143"/>
      <c r="N228" s="143"/>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5"/>
      <c r="BB228" s="145"/>
      <c r="BC228" s="145"/>
      <c r="BD228" s="145"/>
      <c r="BE228" s="145"/>
      <c r="BF228" s="145"/>
      <c r="BG228" s="145"/>
      <c r="BH228" s="145"/>
      <c r="BI228" s="145"/>
      <c r="BJ228" s="145"/>
      <c r="BK228" s="145"/>
      <c r="BL228" s="145"/>
      <c r="BM228" s="145"/>
      <c r="BN228" s="133"/>
      <c r="BO228" s="133"/>
      <c r="BP228" s="133"/>
      <c r="BQ228" s="133"/>
      <c r="BR228" s="133"/>
      <c r="BS228" s="133"/>
      <c r="BT228" s="133"/>
      <c r="BU228" s="133"/>
      <c r="BV228" s="133"/>
      <c r="BW228" s="133"/>
      <c r="BX228" s="133"/>
      <c r="BY228" s="133"/>
      <c r="BZ228" s="133"/>
      <c r="CA228" s="134"/>
      <c r="CB228" s="134"/>
      <c r="CC228" s="134"/>
      <c r="CD228" s="134"/>
      <c r="CE228" s="134"/>
      <c r="CF228" s="134"/>
      <c r="CG228" s="134"/>
      <c r="CH228" s="134"/>
      <c r="CI228" s="134"/>
      <c r="CJ228" s="134"/>
      <c r="CK228" s="134"/>
      <c r="CL228" s="134"/>
      <c r="CM228" s="134"/>
      <c r="CN228" s="134"/>
      <c r="CO228" s="134"/>
      <c r="CP228" s="10"/>
      <c r="CQ228" s="10"/>
      <c r="CR228" s="72"/>
    </row>
    <row r="229" spans="1:96" ht="5.25" customHeight="1">
      <c r="A229" s="55"/>
      <c r="B229" s="143"/>
      <c r="C229" s="143"/>
      <c r="D229" s="143"/>
      <c r="E229" s="143"/>
      <c r="F229" s="143"/>
      <c r="G229" s="143"/>
      <c r="H229" s="143"/>
      <c r="I229" s="143"/>
      <c r="J229" s="143"/>
      <c r="K229" s="143"/>
      <c r="L229" s="143"/>
      <c r="M229" s="143"/>
      <c r="N229" s="143"/>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4"/>
      <c r="AN229" s="144"/>
      <c r="AO229" s="144"/>
      <c r="AP229" s="144"/>
      <c r="AQ229" s="144"/>
      <c r="AR229" s="144"/>
      <c r="AS229" s="144"/>
      <c r="AT229" s="144"/>
      <c r="AU229" s="144"/>
      <c r="AV229" s="144"/>
      <c r="AW229" s="144"/>
      <c r="AX229" s="144"/>
      <c r="AY229" s="144"/>
      <c r="AZ229" s="144"/>
      <c r="BA229" s="145"/>
      <c r="BB229" s="145"/>
      <c r="BC229" s="145"/>
      <c r="BD229" s="145"/>
      <c r="BE229" s="145"/>
      <c r="BF229" s="145"/>
      <c r="BG229" s="145"/>
      <c r="BH229" s="145"/>
      <c r="BI229" s="145"/>
      <c r="BJ229" s="145"/>
      <c r="BK229" s="145"/>
      <c r="BL229" s="145"/>
      <c r="BM229" s="145"/>
      <c r="BN229" s="133"/>
      <c r="BO229" s="133"/>
      <c r="BP229" s="133"/>
      <c r="BQ229" s="133"/>
      <c r="BR229" s="133"/>
      <c r="BS229" s="133"/>
      <c r="BT229" s="133"/>
      <c r="BU229" s="133"/>
      <c r="BV229" s="133"/>
      <c r="BW229" s="133"/>
      <c r="BX229" s="133"/>
      <c r="BY229" s="133"/>
      <c r="BZ229" s="133"/>
      <c r="CA229" s="134"/>
      <c r="CB229" s="134"/>
      <c r="CC229" s="134"/>
      <c r="CD229" s="134"/>
      <c r="CE229" s="134"/>
      <c r="CF229" s="134"/>
      <c r="CG229" s="134"/>
      <c r="CH229" s="134"/>
      <c r="CI229" s="134"/>
      <c r="CJ229" s="134"/>
      <c r="CK229" s="134"/>
      <c r="CL229" s="134"/>
      <c r="CM229" s="134"/>
      <c r="CN229" s="134"/>
      <c r="CO229" s="134"/>
      <c r="CP229" s="10"/>
      <c r="CQ229" s="10"/>
      <c r="CR229" s="72"/>
    </row>
    <row r="230" spans="1:96" ht="5.25" customHeight="1">
      <c r="A230" s="55"/>
      <c r="B230" s="173" t="str">
        <f>+IF(BX32&lt;&gt;0,BX32,"")</f>
        <v/>
      </c>
      <c r="C230" s="173"/>
      <c r="D230" s="173"/>
      <c r="E230" s="173"/>
      <c r="F230" s="173"/>
      <c r="G230" s="173"/>
      <c r="H230" s="173"/>
      <c r="I230" s="173"/>
      <c r="J230" s="173"/>
      <c r="K230" s="173"/>
      <c r="L230" s="173"/>
      <c r="M230" s="136" t="str">
        <f>+IF(C38&lt;&gt;0,C38,"******************")</f>
        <v>******************</v>
      </c>
      <c r="N230" s="136"/>
      <c r="O230" s="136"/>
      <c r="P230" s="136"/>
      <c r="Q230" s="136"/>
      <c r="R230" s="136"/>
      <c r="S230" s="136"/>
      <c r="T230" s="136"/>
      <c r="U230" s="136"/>
      <c r="V230" s="136"/>
      <c r="W230" s="136"/>
      <c r="X230" s="136"/>
      <c r="Y230" s="136"/>
      <c r="Z230" s="136"/>
      <c r="AA230" s="136"/>
      <c r="AB230" s="136"/>
      <c r="AC230" s="136"/>
      <c r="AD230" s="136"/>
      <c r="AE230" s="136"/>
      <c r="AF230" s="136"/>
      <c r="AG230" s="136"/>
      <c r="AH230" s="136"/>
      <c r="AI230" s="136"/>
      <c r="AJ230" s="136"/>
      <c r="AK230" s="136"/>
      <c r="AL230" s="136"/>
      <c r="AM230" s="136"/>
      <c r="AN230" s="136"/>
      <c r="AO230" s="136"/>
      <c r="AP230" s="136"/>
      <c r="AQ230" s="136"/>
      <c r="AR230" s="136"/>
      <c r="AS230" s="136"/>
      <c r="AT230" s="136"/>
      <c r="AU230" s="136"/>
      <c r="AV230" s="136"/>
      <c r="AW230" s="136"/>
      <c r="AX230" s="136"/>
      <c r="AY230" s="136"/>
      <c r="AZ230" s="136"/>
      <c r="BA230" s="136"/>
      <c r="BB230" s="136"/>
      <c r="BC230" s="136"/>
      <c r="BD230" s="136"/>
      <c r="BE230" s="136"/>
      <c r="BF230" s="136"/>
      <c r="BG230" s="136"/>
      <c r="BH230" s="136"/>
      <c r="BI230" s="136"/>
      <c r="BJ230" s="136"/>
      <c r="BK230" s="136"/>
      <c r="BL230" s="136"/>
      <c r="BM230" s="136"/>
      <c r="BN230" s="136"/>
      <c r="BO230" s="135" t="s">
        <v>112</v>
      </c>
      <c r="BP230" s="135"/>
      <c r="BQ230" s="135"/>
      <c r="BR230" s="135"/>
      <c r="BS230" s="135"/>
      <c r="BT230" s="135"/>
      <c r="BU230" s="135"/>
      <c r="BV230" s="135"/>
      <c r="BW230" s="135"/>
      <c r="BX230" s="135"/>
      <c r="BY230" s="135"/>
      <c r="BZ230" s="135"/>
      <c r="CA230" s="135"/>
      <c r="CB230" s="135"/>
      <c r="CC230" s="135"/>
      <c r="CD230" s="135"/>
      <c r="CE230" s="135"/>
      <c r="CF230" s="135"/>
      <c r="CG230" s="135"/>
      <c r="CH230" s="135"/>
      <c r="CI230" s="135"/>
      <c r="CJ230" s="135"/>
      <c r="CK230" s="135"/>
      <c r="CL230" s="135"/>
      <c r="CM230" s="135"/>
      <c r="CN230" s="135"/>
      <c r="CO230" s="135"/>
      <c r="CP230" s="10"/>
      <c r="CQ230" s="10"/>
      <c r="CR230" s="72"/>
    </row>
    <row r="231" spans="1:96" ht="5.25" customHeight="1">
      <c r="A231" s="55"/>
      <c r="B231" s="173"/>
      <c r="C231" s="173"/>
      <c r="D231" s="173"/>
      <c r="E231" s="173"/>
      <c r="F231" s="173"/>
      <c r="G231" s="173"/>
      <c r="H231" s="173"/>
      <c r="I231" s="173"/>
      <c r="J231" s="173"/>
      <c r="K231" s="173"/>
      <c r="L231" s="173"/>
      <c r="M231" s="136"/>
      <c r="N231" s="136"/>
      <c r="O231" s="136"/>
      <c r="P231" s="136"/>
      <c r="Q231" s="136"/>
      <c r="R231" s="136"/>
      <c r="S231" s="136"/>
      <c r="T231" s="136"/>
      <c r="U231" s="136"/>
      <c r="V231" s="136"/>
      <c r="W231" s="136"/>
      <c r="X231" s="136"/>
      <c r="Y231" s="136"/>
      <c r="Z231" s="136"/>
      <c r="AA231" s="136"/>
      <c r="AB231" s="136"/>
      <c r="AC231" s="136"/>
      <c r="AD231" s="136"/>
      <c r="AE231" s="136"/>
      <c r="AF231" s="136"/>
      <c r="AG231" s="136"/>
      <c r="AH231" s="136"/>
      <c r="AI231" s="136"/>
      <c r="AJ231" s="136"/>
      <c r="AK231" s="136"/>
      <c r="AL231" s="136"/>
      <c r="AM231" s="136"/>
      <c r="AN231" s="136"/>
      <c r="AO231" s="136"/>
      <c r="AP231" s="136"/>
      <c r="AQ231" s="136"/>
      <c r="AR231" s="136"/>
      <c r="AS231" s="136"/>
      <c r="AT231" s="136"/>
      <c r="AU231" s="136"/>
      <c r="AV231" s="136"/>
      <c r="AW231" s="136"/>
      <c r="AX231" s="136"/>
      <c r="AY231" s="136"/>
      <c r="AZ231" s="136"/>
      <c r="BA231" s="136"/>
      <c r="BB231" s="136"/>
      <c r="BC231" s="136"/>
      <c r="BD231" s="136"/>
      <c r="BE231" s="136"/>
      <c r="BF231" s="136"/>
      <c r="BG231" s="136"/>
      <c r="BH231" s="136"/>
      <c r="BI231" s="136"/>
      <c r="BJ231" s="136"/>
      <c r="BK231" s="136"/>
      <c r="BL231" s="136"/>
      <c r="BM231" s="136"/>
      <c r="BN231" s="136"/>
      <c r="BO231" s="135"/>
      <c r="BP231" s="135"/>
      <c r="BQ231" s="135"/>
      <c r="BR231" s="135"/>
      <c r="BS231" s="135"/>
      <c r="BT231" s="135"/>
      <c r="BU231" s="135"/>
      <c r="BV231" s="135"/>
      <c r="BW231" s="135"/>
      <c r="BX231" s="135"/>
      <c r="BY231" s="135"/>
      <c r="BZ231" s="135"/>
      <c r="CA231" s="135"/>
      <c r="CB231" s="135"/>
      <c r="CC231" s="135"/>
      <c r="CD231" s="135"/>
      <c r="CE231" s="135"/>
      <c r="CF231" s="135"/>
      <c r="CG231" s="135"/>
      <c r="CH231" s="135"/>
      <c r="CI231" s="135"/>
      <c r="CJ231" s="135"/>
      <c r="CK231" s="135"/>
      <c r="CL231" s="135"/>
      <c r="CM231" s="135"/>
      <c r="CN231" s="135"/>
      <c r="CO231" s="135"/>
      <c r="CP231" s="10"/>
      <c r="CQ231" s="10"/>
      <c r="CR231" s="72"/>
    </row>
    <row r="232" spans="1:96" ht="5.25" customHeight="1">
      <c r="A232" s="55"/>
      <c r="B232" s="173"/>
      <c r="C232" s="173"/>
      <c r="D232" s="173"/>
      <c r="E232" s="173"/>
      <c r="F232" s="173"/>
      <c r="G232" s="173"/>
      <c r="H232" s="173"/>
      <c r="I232" s="173"/>
      <c r="J232" s="173"/>
      <c r="K232" s="173"/>
      <c r="L232" s="173"/>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c r="AM232" s="136"/>
      <c r="AN232" s="136"/>
      <c r="AO232" s="136"/>
      <c r="AP232" s="136"/>
      <c r="AQ232" s="136"/>
      <c r="AR232" s="136"/>
      <c r="AS232" s="136"/>
      <c r="AT232" s="136"/>
      <c r="AU232" s="136"/>
      <c r="AV232" s="136"/>
      <c r="AW232" s="136"/>
      <c r="AX232" s="136"/>
      <c r="AY232" s="136"/>
      <c r="AZ232" s="136"/>
      <c r="BA232" s="136"/>
      <c r="BB232" s="136"/>
      <c r="BC232" s="136"/>
      <c r="BD232" s="136"/>
      <c r="BE232" s="136"/>
      <c r="BF232" s="136"/>
      <c r="BG232" s="136"/>
      <c r="BH232" s="136"/>
      <c r="BI232" s="136"/>
      <c r="BJ232" s="136"/>
      <c r="BK232" s="136"/>
      <c r="BL232" s="136"/>
      <c r="BM232" s="136"/>
      <c r="BN232" s="136"/>
      <c r="BO232" s="135"/>
      <c r="BP232" s="135"/>
      <c r="BQ232" s="135"/>
      <c r="BR232" s="135"/>
      <c r="BS232" s="135"/>
      <c r="BT232" s="135"/>
      <c r="BU232" s="135"/>
      <c r="BV232" s="135"/>
      <c r="BW232" s="135"/>
      <c r="BX232" s="135"/>
      <c r="BY232" s="135"/>
      <c r="BZ232" s="135"/>
      <c r="CA232" s="135"/>
      <c r="CB232" s="135"/>
      <c r="CC232" s="135"/>
      <c r="CD232" s="135"/>
      <c r="CE232" s="135"/>
      <c r="CF232" s="135"/>
      <c r="CG232" s="135"/>
      <c r="CH232" s="135"/>
      <c r="CI232" s="135"/>
      <c r="CJ232" s="135"/>
      <c r="CK232" s="135"/>
      <c r="CL232" s="135"/>
      <c r="CM232" s="135"/>
      <c r="CN232" s="135"/>
      <c r="CO232" s="135"/>
      <c r="CP232" s="10"/>
      <c r="CQ232" s="10"/>
      <c r="CR232" s="72"/>
    </row>
    <row r="233" spans="1:96" ht="5.25" customHeight="1">
      <c r="A233" s="55"/>
      <c r="B233" s="197" t="s">
        <v>191</v>
      </c>
      <c r="C233" s="197"/>
      <c r="D233" s="197"/>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c r="AA233" s="197"/>
      <c r="AB233" s="197"/>
      <c r="AC233" s="197"/>
      <c r="AD233" s="197"/>
      <c r="AE233" s="197"/>
      <c r="AF233" s="197"/>
      <c r="AG233" s="197"/>
      <c r="AH233" s="197"/>
      <c r="AI233" s="197"/>
      <c r="AJ233" s="197"/>
      <c r="AK233" s="197"/>
      <c r="AL233" s="197"/>
      <c r="AM233" s="197"/>
      <c r="AN233" s="197"/>
      <c r="AO233" s="197"/>
      <c r="AP233" s="197"/>
      <c r="AQ233" s="197"/>
      <c r="AR233" s="197"/>
      <c r="AS233" s="197"/>
      <c r="AT233" s="197"/>
      <c r="AU233" s="197"/>
      <c r="AV233" s="197"/>
      <c r="AW233" s="197"/>
      <c r="AX233" s="197"/>
      <c r="AY233" s="197"/>
      <c r="AZ233" s="197"/>
      <c r="BA233" s="197"/>
      <c r="BB233" s="197"/>
      <c r="BC233" s="197"/>
      <c r="BD233" s="197"/>
      <c r="BE233" s="197"/>
      <c r="BF233" s="197"/>
      <c r="BG233" s="197"/>
      <c r="BH233" s="197"/>
      <c r="BI233" s="197"/>
      <c r="BJ233" s="197"/>
      <c r="BK233" s="197"/>
      <c r="BL233" s="197"/>
      <c r="BM233" s="197"/>
      <c r="BN233" s="197"/>
      <c r="BO233" s="197"/>
      <c r="BP233" s="197"/>
      <c r="BQ233" s="197"/>
      <c r="BR233" s="197"/>
      <c r="BS233" s="197"/>
      <c r="BT233" s="197"/>
      <c r="BU233" s="197"/>
      <c r="BV233" s="197"/>
      <c r="BW233" s="197"/>
      <c r="BX233" s="197"/>
      <c r="BY233" s="197"/>
      <c r="BZ233" s="197"/>
      <c r="CA233" s="197"/>
      <c r="CB233" s="197"/>
      <c r="CC233" s="197"/>
      <c r="CD233" s="197"/>
      <c r="CE233" s="197"/>
      <c r="CF233" s="197"/>
      <c r="CG233" s="197"/>
      <c r="CH233" s="197"/>
      <c r="CI233" s="197"/>
      <c r="CJ233" s="197"/>
      <c r="CK233" s="197"/>
      <c r="CL233" s="197"/>
      <c r="CM233" s="197"/>
      <c r="CN233" s="197"/>
      <c r="CO233" s="197"/>
      <c r="CP233" s="10"/>
      <c r="CQ233" s="10"/>
      <c r="CR233" s="72"/>
    </row>
    <row r="234" spans="1:96" ht="5.25" customHeight="1">
      <c r="B234" s="197"/>
      <c r="C234" s="197"/>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c r="AA234" s="197"/>
      <c r="AB234" s="197"/>
      <c r="AC234" s="197"/>
      <c r="AD234" s="197"/>
      <c r="AE234" s="197"/>
      <c r="AF234" s="197"/>
      <c r="AG234" s="197"/>
      <c r="AH234" s="197"/>
      <c r="AI234" s="197"/>
      <c r="AJ234" s="197"/>
      <c r="AK234" s="197"/>
      <c r="AL234" s="197"/>
      <c r="AM234" s="197"/>
      <c r="AN234" s="197"/>
      <c r="AO234" s="197"/>
      <c r="AP234" s="197"/>
      <c r="AQ234" s="197"/>
      <c r="AR234" s="197"/>
      <c r="AS234" s="197"/>
      <c r="AT234" s="197"/>
      <c r="AU234" s="197"/>
      <c r="AV234" s="197"/>
      <c r="AW234" s="197"/>
      <c r="AX234" s="197"/>
      <c r="AY234" s="197"/>
      <c r="AZ234" s="197"/>
      <c r="BA234" s="197"/>
      <c r="BB234" s="197"/>
      <c r="BC234" s="197"/>
      <c r="BD234" s="197"/>
      <c r="BE234" s="197"/>
      <c r="BF234" s="197"/>
      <c r="BG234" s="197"/>
      <c r="BH234" s="197"/>
      <c r="BI234" s="197"/>
      <c r="BJ234" s="197"/>
      <c r="BK234" s="197"/>
      <c r="BL234" s="197"/>
      <c r="BM234" s="197"/>
      <c r="BN234" s="197"/>
      <c r="BO234" s="197"/>
      <c r="BP234" s="197"/>
      <c r="BQ234" s="197"/>
      <c r="BR234" s="197"/>
      <c r="BS234" s="197"/>
      <c r="BT234" s="197"/>
      <c r="BU234" s="197"/>
      <c r="BV234" s="197"/>
      <c r="BW234" s="197"/>
      <c r="BX234" s="197"/>
      <c r="BY234" s="197"/>
      <c r="BZ234" s="197"/>
      <c r="CA234" s="197"/>
      <c r="CB234" s="197"/>
      <c r="CC234" s="197"/>
      <c r="CD234" s="197"/>
      <c r="CE234" s="197"/>
      <c r="CF234" s="197"/>
      <c r="CG234" s="197"/>
      <c r="CH234" s="197"/>
      <c r="CI234" s="197"/>
      <c r="CJ234" s="197"/>
      <c r="CK234" s="197"/>
      <c r="CL234" s="197"/>
      <c r="CM234" s="197"/>
      <c r="CN234" s="197"/>
      <c r="CO234" s="197"/>
      <c r="CP234" s="10"/>
      <c r="CQ234" s="10"/>
      <c r="CR234" s="72"/>
    </row>
    <row r="235" spans="1:96" ht="5.25" customHeight="1">
      <c r="B235" s="197"/>
      <c r="C235" s="197"/>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c r="AA235" s="197"/>
      <c r="AB235" s="197"/>
      <c r="AC235" s="197"/>
      <c r="AD235" s="197"/>
      <c r="AE235" s="197"/>
      <c r="AF235" s="197"/>
      <c r="AG235" s="197"/>
      <c r="AH235" s="197"/>
      <c r="AI235" s="197"/>
      <c r="AJ235" s="197"/>
      <c r="AK235" s="197"/>
      <c r="AL235" s="197"/>
      <c r="AM235" s="197"/>
      <c r="AN235" s="197"/>
      <c r="AO235" s="197"/>
      <c r="AP235" s="197"/>
      <c r="AQ235" s="197"/>
      <c r="AR235" s="197"/>
      <c r="AS235" s="197"/>
      <c r="AT235" s="197"/>
      <c r="AU235" s="197"/>
      <c r="AV235" s="197"/>
      <c r="AW235" s="197"/>
      <c r="AX235" s="197"/>
      <c r="AY235" s="197"/>
      <c r="AZ235" s="197"/>
      <c r="BA235" s="197"/>
      <c r="BB235" s="197"/>
      <c r="BC235" s="197"/>
      <c r="BD235" s="197"/>
      <c r="BE235" s="197"/>
      <c r="BF235" s="197"/>
      <c r="BG235" s="197"/>
      <c r="BH235" s="197"/>
      <c r="BI235" s="197"/>
      <c r="BJ235" s="197"/>
      <c r="BK235" s="197"/>
      <c r="BL235" s="197"/>
      <c r="BM235" s="197"/>
      <c r="BN235" s="197"/>
      <c r="BO235" s="197"/>
      <c r="BP235" s="197"/>
      <c r="BQ235" s="197"/>
      <c r="BR235" s="197"/>
      <c r="BS235" s="197"/>
      <c r="BT235" s="197"/>
      <c r="BU235" s="197"/>
      <c r="BV235" s="197"/>
      <c r="BW235" s="197"/>
      <c r="BX235" s="197"/>
      <c r="BY235" s="197"/>
      <c r="BZ235" s="197"/>
      <c r="CA235" s="197"/>
      <c r="CB235" s="197"/>
      <c r="CC235" s="197"/>
      <c r="CD235" s="197"/>
      <c r="CE235" s="197"/>
      <c r="CF235" s="197"/>
      <c r="CG235" s="197"/>
      <c r="CH235" s="197"/>
      <c r="CI235" s="197"/>
      <c r="CJ235" s="197"/>
      <c r="CK235" s="197"/>
      <c r="CL235" s="197"/>
      <c r="CM235" s="197"/>
      <c r="CN235" s="197"/>
      <c r="CO235" s="197"/>
      <c r="CP235" s="10"/>
      <c r="CQ235" s="10"/>
      <c r="CR235" s="72"/>
    </row>
    <row r="236" spans="1:96" ht="5.25" customHeight="1">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c r="AA236" s="197"/>
      <c r="AB236" s="197"/>
      <c r="AC236" s="197"/>
      <c r="AD236" s="197"/>
      <c r="AE236" s="197"/>
      <c r="AF236" s="197"/>
      <c r="AG236" s="197"/>
      <c r="AH236" s="197"/>
      <c r="AI236" s="197"/>
      <c r="AJ236" s="197"/>
      <c r="AK236" s="197"/>
      <c r="AL236" s="197"/>
      <c r="AM236" s="197"/>
      <c r="AN236" s="197"/>
      <c r="AO236" s="197"/>
      <c r="AP236" s="197"/>
      <c r="AQ236" s="197"/>
      <c r="AR236" s="197"/>
      <c r="AS236" s="197"/>
      <c r="AT236" s="197"/>
      <c r="AU236" s="197"/>
      <c r="AV236" s="197"/>
      <c r="AW236" s="197"/>
      <c r="AX236" s="197"/>
      <c r="AY236" s="197"/>
      <c r="AZ236" s="197"/>
      <c r="BA236" s="197"/>
      <c r="BB236" s="197"/>
      <c r="BC236" s="197"/>
      <c r="BD236" s="197"/>
      <c r="BE236" s="197"/>
      <c r="BF236" s="197"/>
      <c r="BG236" s="197"/>
      <c r="BH236" s="197"/>
      <c r="BI236" s="197"/>
      <c r="BJ236" s="197"/>
      <c r="BK236" s="197"/>
      <c r="BL236" s="197"/>
      <c r="BM236" s="197"/>
      <c r="BN236" s="197"/>
      <c r="BO236" s="197"/>
      <c r="BP236" s="197"/>
      <c r="BQ236" s="197"/>
      <c r="BR236" s="197"/>
      <c r="BS236" s="197"/>
      <c r="BT236" s="197"/>
      <c r="BU236" s="197"/>
      <c r="BV236" s="197"/>
      <c r="BW236" s="197"/>
      <c r="BX236" s="197"/>
      <c r="BY236" s="197"/>
      <c r="BZ236" s="197"/>
      <c r="CA236" s="197"/>
      <c r="CB236" s="197"/>
      <c r="CC236" s="197"/>
      <c r="CD236" s="197"/>
      <c r="CE236" s="197"/>
      <c r="CF236" s="197"/>
      <c r="CG236" s="197"/>
      <c r="CH236" s="197"/>
      <c r="CI236" s="197"/>
      <c r="CJ236" s="197"/>
      <c r="CK236" s="197"/>
      <c r="CL236" s="197"/>
      <c r="CM236" s="197"/>
      <c r="CN236" s="197"/>
      <c r="CO236" s="197"/>
      <c r="CP236" s="10"/>
      <c r="CQ236" s="10"/>
      <c r="CR236" s="72"/>
    </row>
    <row r="237" spans="1:96" ht="5.25" customHeight="1">
      <c r="B237" s="197"/>
      <c r="C237" s="197"/>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c r="AA237" s="197"/>
      <c r="AB237" s="197"/>
      <c r="AC237" s="197"/>
      <c r="AD237" s="197"/>
      <c r="AE237" s="197"/>
      <c r="AF237" s="197"/>
      <c r="AG237" s="197"/>
      <c r="AH237" s="197"/>
      <c r="AI237" s="197"/>
      <c r="AJ237" s="197"/>
      <c r="AK237" s="197"/>
      <c r="AL237" s="197"/>
      <c r="AM237" s="197"/>
      <c r="AN237" s="197"/>
      <c r="AO237" s="197"/>
      <c r="AP237" s="197"/>
      <c r="AQ237" s="197"/>
      <c r="AR237" s="197"/>
      <c r="AS237" s="197"/>
      <c r="AT237" s="197"/>
      <c r="AU237" s="197"/>
      <c r="AV237" s="197"/>
      <c r="AW237" s="197"/>
      <c r="AX237" s="197"/>
      <c r="AY237" s="197"/>
      <c r="AZ237" s="197"/>
      <c r="BA237" s="197"/>
      <c r="BB237" s="197"/>
      <c r="BC237" s="197"/>
      <c r="BD237" s="197"/>
      <c r="BE237" s="197"/>
      <c r="BF237" s="197"/>
      <c r="BG237" s="197"/>
      <c r="BH237" s="197"/>
      <c r="BI237" s="197"/>
      <c r="BJ237" s="197"/>
      <c r="BK237" s="197"/>
      <c r="BL237" s="197"/>
      <c r="BM237" s="197"/>
      <c r="BN237" s="197"/>
      <c r="BO237" s="197"/>
      <c r="BP237" s="197"/>
      <c r="BQ237" s="197"/>
      <c r="BR237" s="197"/>
      <c r="BS237" s="197"/>
      <c r="BT237" s="197"/>
      <c r="BU237" s="197"/>
      <c r="BV237" s="197"/>
      <c r="BW237" s="197"/>
      <c r="BX237" s="197"/>
      <c r="BY237" s="197"/>
      <c r="BZ237" s="197"/>
      <c r="CA237" s="197"/>
      <c r="CB237" s="197"/>
      <c r="CC237" s="197"/>
      <c r="CD237" s="197"/>
      <c r="CE237" s="197"/>
      <c r="CF237" s="197"/>
      <c r="CG237" s="197"/>
      <c r="CH237" s="197"/>
      <c r="CI237" s="197"/>
      <c r="CJ237" s="197"/>
      <c r="CK237" s="197"/>
      <c r="CL237" s="197"/>
      <c r="CM237" s="197"/>
      <c r="CN237" s="197"/>
      <c r="CO237" s="197"/>
      <c r="CP237" s="10"/>
      <c r="CQ237" s="10"/>
      <c r="CR237" s="72"/>
    </row>
    <row r="238" spans="1:96" ht="5.25" customHeight="1">
      <c r="A238" s="55"/>
      <c r="B238" s="197"/>
      <c r="C238" s="197"/>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c r="AA238" s="197"/>
      <c r="AB238" s="197"/>
      <c r="AC238" s="197"/>
      <c r="AD238" s="197"/>
      <c r="AE238" s="197"/>
      <c r="AF238" s="197"/>
      <c r="AG238" s="197"/>
      <c r="AH238" s="197"/>
      <c r="AI238" s="197"/>
      <c r="AJ238" s="197"/>
      <c r="AK238" s="197"/>
      <c r="AL238" s="197"/>
      <c r="AM238" s="197"/>
      <c r="AN238" s="197"/>
      <c r="AO238" s="197"/>
      <c r="AP238" s="197"/>
      <c r="AQ238" s="197"/>
      <c r="AR238" s="197"/>
      <c r="AS238" s="197"/>
      <c r="AT238" s="197"/>
      <c r="AU238" s="197"/>
      <c r="AV238" s="197"/>
      <c r="AW238" s="197"/>
      <c r="AX238" s="197"/>
      <c r="AY238" s="197"/>
      <c r="AZ238" s="197"/>
      <c r="BA238" s="197"/>
      <c r="BB238" s="197"/>
      <c r="BC238" s="197"/>
      <c r="BD238" s="197"/>
      <c r="BE238" s="197"/>
      <c r="BF238" s="197"/>
      <c r="BG238" s="197"/>
      <c r="BH238" s="197"/>
      <c r="BI238" s="197"/>
      <c r="BJ238" s="197"/>
      <c r="BK238" s="197"/>
      <c r="BL238" s="197"/>
      <c r="BM238" s="197"/>
      <c r="BN238" s="197"/>
      <c r="BO238" s="197"/>
      <c r="BP238" s="197"/>
      <c r="BQ238" s="197"/>
      <c r="BR238" s="197"/>
      <c r="BS238" s="197"/>
      <c r="BT238" s="197"/>
      <c r="BU238" s="197"/>
      <c r="BV238" s="197"/>
      <c r="BW238" s="197"/>
      <c r="BX238" s="197"/>
      <c r="BY238" s="197"/>
      <c r="BZ238" s="197"/>
      <c r="CA238" s="197"/>
      <c r="CB238" s="197"/>
      <c r="CC238" s="197"/>
      <c r="CD238" s="197"/>
      <c r="CE238" s="197"/>
      <c r="CF238" s="197"/>
      <c r="CG238" s="197"/>
      <c r="CH238" s="197"/>
      <c r="CI238" s="197"/>
      <c r="CJ238" s="197"/>
      <c r="CK238" s="197"/>
      <c r="CL238" s="197"/>
      <c r="CM238" s="197"/>
      <c r="CN238" s="197"/>
      <c r="CO238" s="197"/>
      <c r="CP238" s="10"/>
      <c r="CQ238" s="10"/>
      <c r="CR238" s="72"/>
    </row>
    <row r="239" spans="1:96" ht="5.25" customHeight="1">
      <c r="A239" s="55"/>
      <c r="B239" s="197"/>
      <c r="C239" s="197"/>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c r="AA239" s="197"/>
      <c r="AB239" s="197"/>
      <c r="AC239" s="197"/>
      <c r="AD239" s="197"/>
      <c r="AE239" s="197"/>
      <c r="AF239" s="197"/>
      <c r="AG239" s="197"/>
      <c r="AH239" s="197"/>
      <c r="AI239" s="197"/>
      <c r="AJ239" s="197"/>
      <c r="AK239" s="197"/>
      <c r="AL239" s="197"/>
      <c r="AM239" s="197"/>
      <c r="AN239" s="197"/>
      <c r="AO239" s="197"/>
      <c r="AP239" s="197"/>
      <c r="AQ239" s="197"/>
      <c r="AR239" s="197"/>
      <c r="AS239" s="197"/>
      <c r="AT239" s="197"/>
      <c r="AU239" s="197"/>
      <c r="AV239" s="197"/>
      <c r="AW239" s="197"/>
      <c r="AX239" s="197"/>
      <c r="AY239" s="197"/>
      <c r="AZ239" s="197"/>
      <c r="BA239" s="197"/>
      <c r="BB239" s="197"/>
      <c r="BC239" s="197"/>
      <c r="BD239" s="197"/>
      <c r="BE239" s="197"/>
      <c r="BF239" s="197"/>
      <c r="BG239" s="197"/>
      <c r="BH239" s="197"/>
      <c r="BI239" s="197"/>
      <c r="BJ239" s="197"/>
      <c r="BK239" s="197"/>
      <c r="BL239" s="197"/>
      <c r="BM239" s="197"/>
      <c r="BN239" s="197"/>
      <c r="BO239" s="197"/>
      <c r="BP239" s="197"/>
      <c r="BQ239" s="197"/>
      <c r="BR239" s="197"/>
      <c r="BS239" s="197"/>
      <c r="BT239" s="197"/>
      <c r="BU239" s="197"/>
      <c r="BV239" s="197"/>
      <c r="BW239" s="197"/>
      <c r="BX239" s="197"/>
      <c r="BY239" s="197"/>
      <c r="BZ239" s="197"/>
      <c r="CA239" s="197"/>
      <c r="CB239" s="197"/>
      <c r="CC239" s="197"/>
      <c r="CD239" s="197"/>
      <c r="CE239" s="197"/>
      <c r="CF239" s="197"/>
      <c r="CG239" s="197"/>
      <c r="CH239" s="197"/>
      <c r="CI239" s="197"/>
      <c r="CJ239" s="197"/>
      <c r="CK239" s="197"/>
      <c r="CL239" s="197"/>
      <c r="CM239" s="197"/>
      <c r="CN239" s="197"/>
      <c r="CO239" s="197"/>
      <c r="CP239" s="10"/>
      <c r="CQ239" s="10"/>
      <c r="CR239" s="72"/>
    </row>
    <row r="240" spans="1:96" ht="5.25" customHeight="1">
      <c r="A240" s="55"/>
      <c r="B240" s="197"/>
      <c r="C240" s="197"/>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c r="AA240" s="197"/>
      <c r="AB240" s="197"/>
      <c r="AC240" s="197"/>
      <c r="AD240" s="197"/>
      <c r="AE240" s="197"/>
      <c r="AF240" s="197"/>
      <c r="AG240" s="197"/>
      <c r="AH240" s="197"/>
      <c r="AI240" s="197"/>
      <c r="AJ240" s="197"/>
      <c r="AK240" s="197"/>
      <c r="AL240" s="197"/>
      <c r="AM240" s="197"/>
      <c r="AN240" s="197"/>
      <c r="AO240" s="197"/>
      <c r="AP240" s="197"/>
      <c r="AQ240" s="197"/>
      <c r="AR240" s="197"/>
      <c r="AS240" s="197"/>
      <c r="AT240" s="197"/>
      <c r="AU240" s="197"/>
      <c r="AV240" s="197"/>
      <c r="AW240" s="197"/>
      <c r="AX240" s="197"/>
      <c r="AY240" s="197"/>
      <c r="AZ240" s="197"/>
      <c r="BA240" s="197"/>
      <c r="BB240" s="197"/>
      <c r="BC240" s="197"/>
      <c r="BD240" s="197"/>
      <c r="BE240" s="197"/>
      <c r="BF240" s="197"/>
      <c r="BG240" s="197"/>
      <c r="BH240" s="197"/>
      <c r="BI240" s="197"/>
      <c r="BJ240" s="197"/>
      <c r="BK240" s="197"/>
      <c r="BL240" s="197"/>
      <c r="BM240" s="197"/>
      <c r="BN240" s="197"/>
      <c r="BO240" s="197"/>
      <c r="BP240" s="197"/>
      <c r="BQ240" s="197"/>
      <c r="BR240" s="197"/>
      <c r="BS240" s="197"/>
      <c r="BT240" s="197"/>
      <c r="BU240" s="197"/>
      <c r="BV240" s="197"/>
      <c r="BW240" s="197"/>
      <c r="BX240" s="197"/>
      <c r="BY240" s="197"/>
      <c r="BZ240" s="197"/>
      <c r="CA240" s="197"/>
      <c r="CB240" s="197"/>
      <c r="CC240" s="197"/>
      <c r="CD240" s="197"/>
      <c r="CE240" s="197"/>
      <c r="CF240" s="197"/>
      <c r="CG240" s="197"/>
      <c r="CH240" s="197"/>
      <c r="CI240" s="197"/>
      <c r="CJ240" s="197"/>
      <c r="CK240" s="197"/>
      <c r="CL240" s="197"/>
      <c r="CM240" s="197"/>
      <c r="CN240" s="197"/>
      <c r="CO240" s="197"/>
      <c r="CP240" s="10"/>
      <c r="CQ240" s="10"/>
      <c r="CR240" s="72"/>
    </row>
    <row r="241" spans="1:96" ht="5.25" customHeight="1">
      <c r="A241" s="55"/>
      <c r="B241" s="198" t="str">
        <f>+IF(AU55&lt;&gt;0,AU55,"*****************")</f>
        <v>*****************</v>
      </c>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c r="AA241" s="198"/>
      <c r="AB241" s="198"/>
      <c r="AC241" s="198"/>
      <c r="AD241" s="198"/>
      <c r="AE241" s="198"/>
      <c r="AF241" s="198"/>
      <c r="AG241" s="198"/>
      <c r="AH241" s="198"/>
      <c r="AI241" s="198"/>
      <c r="AJ241" s="198"/>
      <c r="AK241" s="198"/>
      <c r="AL241" s="198"/>
      <c r="AM241" s="198"/>
      <c r="AN241" s="198"/>
      <c r="AO241" s="198"/>
      <c r="AP241" s="198"/>
      <c r="AQ241" s="198"/>
      <c r="AR241" s="198"/>
      <c r="AS241" s="198"/>
      <c r="AT241" s="198"/>
      <c r="AU241" s="198"/>
      <c r="AV241" s="198"/>
      <c r="AW241" s="198"/>
      <c r="AX241" s="198"/>
      <c r="AY241" s="198"/>
      <c r="AZ241" s="198"/>
      <c r="BA241" s="198"/>
      <c r="BB241" s="198"/>
      <c r="BC241" s="198"/>
      <c r="BD241" s="198"/>
      <c r="BE241" s="198"/>
      <c r="BF241" s="198"/>
      <c r="BG241" s="198"/>
      <c r="BH241" s="198"/>
      <c r="BI241" s="198"/>
      <c r="BJ241" s="198"/>
      <c r="BK241" s="198"/>
      <c r="BL241" s="198"/>
      <c r="BM241" s="198"/>
      <c r="BN241" s="198"/>
      <c r="BO241" s="199" t="s">
        <v>111</v>
      </c>
      <c r="BP241" s="199"/>
      <c r="BQ241" s="199"/>
      <c r="BR241" s="199"/>
      <c r="BS241" s="199"/>
      <c r="BT241" s="200" t="str">
        <f>+N221</f>
        <v/>
      </c>
      <c r="BU241" s="200"/>
      <c r="BV241" s="200"/>
      <c r="BW241" s="200"/>
      <c r="BX241" s="200"/>
      <c r="BY241" s="200"/>
      <c r="BZ241" s="200"/>
      <c r="CA241" s="200"/>
      <c r="CB241" s="200"/>
      <c r="CC241" s="200"/>
      <c r="CD241" s="200"/>
      <c r="CE241" s="200"/>
      <c r="CF241" s="200"/>
      <c r="CG241" s="200"/>
      <c r="CH241" s="200"/>
      <c r="CI241" s="200"/>
      <c r="CJ241" s="200"/>
      <c r="CK241" s="200"/>
      <c r="CL241" s="200"/>
      <c r="CM241" s="200"/>
      <c r="CN241" s="200"/>
      <c r="CO241" s="200"/>
      <c r="CP241" s="10"/>
      <c r="CQ241" s="10"/>
      <c r="CR241" s="72"/>
    </row>
    <row r="242" spans="1:96" ht="5.25" customHeight="1">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c r="AA242" s="198"/>
      <c r="AB242" s="198"/>
      <c r="AC242" s="198"/>
      <c r="AD242" s="198"/>
      <c r="AE242" s="198"/>
      <c r="AF242" s="198"/>
      <c r="AG242" s="198"/>
      <c r="AH242" s="198"/>
      <c r="AI242" s="198"/>
      <c r="AJ242" s="198"/>
      <c r="AK242" s="198"/>
      <c r="AL242" s="198"/>
      <c r="AM242" s="198"/>
      <c r="AN242" s="198"/>
      <c r="AO242" s="198"/>
      <c r="AP242" s="198"/>
      <c r="AQ242" s="198"/>
      <c r="AR242" s="198"/>
      <c r="AS242" s="198"/>
      <c r="AT242" s="198"/>
      <c r="AU242" s="198"/>
      <c r="AV242" s="198"/>
      <c r="AW242" s="198"/>
      <c r="AX242" s="198"/>
      <c r="AY242" s="198"/>
      <c r="AZ242" s="198"/>
      <c r="BA242" s="198"/>
      <c r="BB242" s="198"/>
      <c r="BC242" s="198"/>
      <c r="BD242" s="198"/>
      <c r="BE242" s="198"/>
      <c r="BF242" s="198"/>
      <c r="BG242" s="198"/>
      <c r="BH242" s="198"/>
      <c r="BI242" s="198"/>
      <c r="BJ242" s="198"/>
      <c r="BK242" s="198"/>
      <c r="BL242" s="198"/>
      <c r="BM242" s="198"/>
      <c r="BN242" s="198"/>
      <c r="BO242" s="199"/>
      <c r="BP242" s="199"/>
      <c r="BQ242" s="199"/>
      <c r="BR242" s="199"/>
      <c r="BS242" s="199"/>
      <c r="BT242" s="200"/>
      <c r="BU242" s="200"/>
      <c r="BV242" s="200"/>
      <c r="BW242" s="200"/>
      <c r="BX242" s="200"/>
      <c r="BY242" s="200"/>
      <c r="BZ242" s="200"/>
      <c r="CA242" s="200"/>
      <c r="CB242" s="200"/>
      <c r="CC242" s="200"/>
      <c r="CD242" s="200"/>
      <c r="CE242" s="200"/>
      <c r="CF242" s="200"/>
      <c r="CG242" s="200"/>
      <c r="CH242" s="200"/>
      <c r="CI242" s="200"/>
      <c r="CJ242" s="200"/>
      <c r="CK242" s="200"/>
      <c r="CL242" s="200"/>
      <c r="CM242" s="200"/>
      <c r="CN242" s="200"/>
      <c r="CO242" s="200"/>
      <c r="CP242" s="10"/>
      <c r="CQ242" s="10"/>
      <c r="CR242" s="72"/>
    </row>
    <row r="243" spans="1:96" ht="5.25" customHeight="1">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c r="AA243" s="198"/>
      <c r="AB243" s="198"/>
      <c r="AC243" s="198"/>
      <c r="AD243" s="198"/>
      <c r="AE243" s="198"/>
      <c r="AF243" s="198"/>
      <c r="AG243" s="198"/>
      <c r="AH243" s="198"/>
      <c r="AI243" s="198"/>
      <c r="AJ243" s="198"/>
      <c r="AK243" s="198"/>
      <c r="AL243" s="198"/>
      <c r="AM243" s="198"/>
      <c r="AN243" s="198"/>
      <c r="AO243" s="198"/>
      <c r="AP243" s="198"/>
      <c r="AQ243" s="198"/>
      <c r="AR243" s="198"/>
      <c r="AS243" s="198"/>
      <c r="AT243" s="198"/>
      <c r="AU243" s="198"/>
      <c r="AV243" s="198"/>
      <c r="AW243" s="198"/>
      <c r="AX243" s="198"/>
      <c r="AY243" s="198"/>
      <c r="AZ243" s="198"/>
      <c r="BA243" s="198"/>
      <c r="BB243" s="198"/>
      <c r="BC243" s="198"/>
      <c r="BD243" s="198"/>
      <c r="BE243" s="198"/>
      <c r="BF243" s="198"/>
      <c r="BG243" s="198"/>
      <c r="BH243" s="198"/>
      <c r="BI243" s="198"/>
      <c r="BJ243" s="198"/>
      <c r="BK243" s="198"/>
      <c r="BL243" s="198"/>
      <c r="BM243" s="198"/>
      <c r="BN243" s="198"/>
      <c r="BO243" s="199"/>
      <c r="BP243" s="199"/>
      <c r="BQ243" s="199"/>
      <c r="BR243" s="199"/>
      <c r="BS243" s="199"/>
      <c r="BT243" s="200"/>
      <c r="BU243" s="200"/>
      <c r="BV243" s="200"/>
      <c r="BW243" s="200"/>
      <c r="BX243" s="200"/>
      <c r="BY243" s="200"/>
      <c r="BZ243" s="200"/>
      <c r="CA243" s="200"/>
      <c r="CB243" s="200"/>
      <c r="CC243" s="200"/>
      <c r="CD243" s="200"/>
      <c r="CE243" s="200"/>
      <c r="CF243" s="200"/>
      <c r="CG243" s="200"/>
      <c r="CH243" s="200"/>
      <c r="CI243" s="200"/>
      <c r="CJ243" s="200"/>
      <c r="CK243" s="200"/>
      <c r="CL243" s="200"/>
      <c r="CM243" s="200"/>
      <c r="CN243" s="200"/>
      <c r="CO243" s="200"/>
      <c r="CP243" s="10"/>
      <c r="CQ243" s="10"/>
      <c r="CR243" s="72"/>
    </row>
    <row r="244" spans="1:96" ht="5.25" customHeight="1">
      <c r="B244" s="201" t="s">
        <v>100</v>
      </c>
      <c r="C244" s="201"/>
      <c r="D244" s="201"/>
      <c r="E244" s="201"/>
      <c r="F244" s="201"/>
      <c r="G244" s="201"/>
      <c r="H244" s="201"/>
      <c r="I244" s="201"/>
      <c r="J244" s="202" t="str">
        <f>+IF(C55&lt;&gt;0,C55,"")</f>
        <v/>
      </c>
      <c r="K244" s="202"/>
      <c r="L244" s="202"/>
      <c r="M244" s="202"/>
      <c r="N244" s="202"/>
      <c r="O244" s="137" t="s">
        <v>87</v>
      </c>
      <c r="P244" s="137"/>
      <c r="Q244" s="137"/>
      <c r="R244" s="137"/>
      <c r="S244" s="137"/>
      <c r="T244" s="137"/>
      <c r="U244" s="137"/>
      <c r="V244" s="137"/>
      <c r="W244" s="137"/>
      <c r="X244" s="137"/>
      <c r="Y244" s="137"/>
      <c r="Z244" s="137"/>
      <c r="AA244" s="137"/>
      <c r="AB244" s="137"/>
      <c r="AC244" s="137"/>
      <c r="AD244" s="137"/>
      <c r="AE244" s="137"/>
      <c r="AF244" s="137"/>
      <c r="AG244" s="137"/>
      <c r="AH244" s="137"/>
      <c r="AI244" s="137"/>
      <c r="AJ244" s="137"/>
      <c r="AK244" s="137"/>
      <c r="AL244" s="137"/>
      <c r="AM244" s="137"/>
      <c r="AN244" s="137"/>
      <c r="AO244" s="137"/>
      <c r="AP244" s="137"/>
      <c r="AQ244" s="137"/>
      <c r="AR244" s="137"/>
      <c r="AS244" s="138" t="str">
        <f>+IF(BI164&lt;&gt;0,BI164,"")</f>
        <v/>
      </c>
      <c r="AT244" s="138"/>
      <c r="AU244" s="138"/>
      <c r="AV244" s="138"/>
      <c r="AW244" s="138"/>
      <c r="AX244" s="138"/>
      <c r="AY244" s="138"/>
      <c r="AZ244" s="138"/>
      <c r="BA244" s="138"/>
      <c r="BB244" s="138"/>
      <c r="BC244" s="138"/>
      <c r="BD244" s="138"/>
      <c r="BE244" s="138"/>
      <c r="BF244" s="138"/>
      <c r="BG244" s="139" t="s">
        <v>101</v>
      </c>
      <c r="BH244" s="139"/>
      <c r="BI244" s="139"/>
      <c r="BJ244" s="139"/>
      <c r="BK244" s="139"/>
      <c r="BL244" s="139"/>
      <c r="BM244" s="139"/>
      <c r="BN244" s="139"/>
      <c r="BO244" s="139"/>
      <c r="BP244" s="139"/>
      <c r="BQ244" s="139"/>
      <c r="BR244" s="139"/>
      <c r="BS244" s="139"/>
      <c r="BT244" s="139"/>
      <c r="BU244" s="139"/>
      <c r="BV244" s="139"/>
      <c r="BW244" s="139"/>
      <c r="BX244" s="139"/>
      <c r="BY244" s="139"/>
      <c r="BZ244" s="139"/>
      <c r="CA244" s="139"/>
      <c r="CB244" s="139"/>
      <c r="CC244" s="139"/>
      <c r="CD244" s="139"/>
      <c r="CE244" s="139"/>
      <c r="CF244" s="139"/>
      <c r="CG244" s="139"/>
      <c r="CH244" s="139"/>
      <c r="CI244" s="139"/>
      <c r="CJ244" s="139"/>
      <c r="CK244" s="139"/>
      <c r="CL244" s="139"/>
      <c r="CM244" s="139"/>
      <c r="CN244" s="139"/>
      <c r="CO244" s="139"/>
      <c r="CP244" s="10"/>
      <c r="CQ244" s="10"/>
      <c r="CR244" s="72"/>
    </row>
    <row r="245" spans="1:96" ht="5.25" customHeight="1">
      <c r="B245" s="201"/>
      <c r="C245" s="201"/>
      <c r="D245" s="201"/>
      <c r="E245" s="201"/>
      <c r="F245" s="201"/>
      <c r="G245" s="201"/>
      <c r="H245" s="201"/>
      <c r="I245" s="201"/>
      <c r="J245" s="202"/>
      <c r="K245" s="202"/>
      <c r="L245" s="202"/>
      <c r="M245" s="202"/>
      <c r="N245" s="202"/>
      <c r="O245" s="137"/>
      <c r="P245" s="137"/>
      <c r="Q245" s="137"/>
      <c r="R245" s="137"/>
      <c r="S245" s="137"/>
      <c r="T245" s="137"/>
      <c r="U245" s="137"/>
      <c r="V245" s="137"/>
      <c r="W245" s="137"/>
      <c r="X245" s="137"/>
      <c r="Y245" s="137"/>
      <c r="Z245" s="137"/>
      <c r="AA245" s="137"/>
      <c r="AB245" s="137"/>
      <c r="AC245" s="137"/>
      <c r="AD245" s="137"/>
      <c r="AE245" s="137"/>
      <c r="AF245" s="137"/>
      <c r="AG245" s="137"/>
      <c r="AH245" s="137"/>
      <c r="AI245" s="137"/>
      <c r="AJ245" s="137"/>
      <c r="AK245" s="137"/>
      <c r="AL245" s="137"/>
      <c r="AM245" s="137"/>
      <c r="AN245" s="137"/>
      <c r="AO245" s="137"/>
      <c r="AP245" s="137"/>
      <c r="AQ245" s="137"/>
      <c r="AR245" s="137"/>
      <c r="AS245" s="138"/>
      <c r="AT245" s="138"/>
      <c r="AU245" s="138"/>
      <c r="AV245" s="138"/>
      <c r="AW245" s="138"/>
      <c r="AX245" s="138"/>
      <c r="AY245" s="138"/>
      <c r="AZ245" s="138"/>
      <c r="BA245" s="138"/>
      <c r="BB245" s="138"/>
      <c r="BC245" s="138"/>
      <c r="BD245" s="138"/>
      <c r="BE245" s="138"/>
      <c r="BF245" s="138"/>
      <c r="BG245" s="139"/>
      <c r="BH245" s="139"/>
      <c r="BI245" s="139"/>
      <c r="BJ245" s="139"/>
      <c r="BK245" s="139"/>
      <c r="BL245" s="139"/>
      <c r="BM245" s="139"/>
      <c r="BN245" s="139"/>
      <c r="BO245" s="139"/>
      <c r="BP245" s="139"/>
      <c r="BQ245" s="139"/>
      <c r="BR245" s="139"/>
      <c r="BS245" s="139"/>
      <c r="BT245" s="139"/>
      <c r="BU245" s="139"/>
      <c r="BV245" s="139"/>
      <c r="BW245" s="139"/>
      <c r="BX245" s="139"/>
      <c r="BY245" s="139"/>
      <c r="BZ245" s="139"/>
      <c r="CA245" s="139"/>
      <c r="CB245" s="139"/>
      <c r="CC245" s="139"/>
      <c r="CD245" s="139"/>
      <c r="CE245" s="139"/>
      <c r="CF245" s="139"/>
      <c r="CG245" s="139"/>
      <c r="CH245" s="139"/>
      <c r="CI245" s="139"/>
      <c r="CJ245" s="139"/>
      <c r="CK245" s="139"/>
      <c r="CL245" s="139"/>
      <c r="CM245" s="139"/>
      <c r="CN245" s="139"/>
      <c r="CO245" s="139"/>
      <c r="CP245" s="10"/>
      <c r="CQ245" s="10"/>
      <c r="CR245" s="72"/>
    </row>
    <row r="246" spans="1:96" ht="5.25" customHeight="1">
      <c r="B246" s="201"/>
      <c r="C246" s="201"/>
      <c r="D246" s="201"/>
      <c r="E246" s="201"/>
      <c r="F246" s="201"/>
      <c r="G246" s="201"/>
      <c r="H246" s="201"/>
      <c r="I246" s="201"/>
      <c r="J246" s="202"/>
      <c r="K246" s="202"/>
      <c r="L246" s="202"/>
      <c r="M246" s="202"/>
      <c r="N246" s="202"/>
      <c r="O246" s="137"/>
      <c r="P246" s="137"/>
      <c r="Q246" s="137"/>
      <c r="R246" s="137"/>
      <c r="S246" s="137"/>
      <c r="T246" s="137"/>
      <c r="U246" s="137"/>
      <c r="V246" s="137"/>
      <c r="W246" s="137"/>
      <c r="X246" s="137"/>
      <c r="Y246" s="137"/>
      <c r="Z246" s="137"/>
      <c r="AA246" s="137"/>
      <c r="AB246" s="137"/>
      <c r="AC246" s="137"/>
      <c r="AD246" s="137"/>
      <c r="AE246" s="137"/>
      <c r="AF246" s="137"/>
      <c r="AG246" s="137"/>
      <c r="AH246" s="137"/>
      <c r="AI246" s="137"/>
      <c r="AJ246" s="137"/>
      <c r="AK246" s="137"/>
      <c r="AL246" s="137"/>
      <c r="AM246" s="137"/>
      <c r="AN246" s="137"/>
      <c r="AO246" s="137"/>
      <c r="AP246" s="137"/>
      <c r="AQ246" s="137"/>
      <c r="AR246" s="137"/>
      <c r="AS246" s="138"/>
      <c r="AT246" s="138"/>
      <c r="AU246" s="138"/>
      <c r="AV246" s="138"/>
      <c r="AW246" s="138"/>
      <c r="AX246" s="138"/>
      <c r="AY246" s="138"/>
      <c r="AZ246" s="138"/>
      <c r="BA246" s="138"/>
      <c r="BB246" s="138"/>
      <c r="BC246" s="138"/>
      <c r="BD246" s="138"/>
      <c r="BE246" s="138"/>
      <c r="BF246" s="138"/>
      <c r="BG246" s="139"/>
      <c r="BH246" s="139"/>
      <c r="BI246" s="139"/>
      <c r="BJ246" s="139"/>
      <c r="BK246" s="139"/>
      <c r="BL246" s="139"/>
      <c r="BM246" s="139"/>
      <c r="BN246" s="139"/>
      <c r="BO246" s="139"/>
      <c r="BP246" s="139"/>
      <c r="BQ246" s="139"/>
      <c r="BR246" s="139"/>
      <c r="BS246" s="139"/>
      <c r="BT246" s="139"/>
      <c r="BU246" s="139"/>
      <c r="BV246" s="139"/>
      <c r="BW246" s="139"/>
      <c r="BX246" s="139"/>
      <c r="BY246" s="139"/>
      <c r="BZ246" s="139"/>
      <c r="CA246" s="139"/>
      <c r="CB246" s="139"/>
      <c r="CC246" s="139"/>
      <c r="CD246" s="139"/>
      <c r="CE246" s="139"/>
      <c r="CF246" s="139"/>
      <c r="CG246" s="139"/>
      <c r="CH246" s="139"/>
      <c r="CI246" s="139"/>
      <c r="CJ246" s="139"/>
      <c r="CK246" s="139"/>
      <c r="CL246" s="139"/>
      <c r="CM246" s="139"/>
      <c r="CN246" s="139"/>
      <c r="CO246" s="139"/>
      <c r="CP246" s="10"/>
      <c r="CQ246" s="10"/>
      <c r="CR246" s="72"/>
    </row>
    <row r="247" spans="1:96" ht="5.25" customHeight="1">
      <c r="B247" s="160" t="s">
        <v>115</v>
      </c>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c r="AU247" s="160"/>
      <c r="AV247" s="160"/>
      <c r="AW247" s="160"/>
      <c r="AX247" s="160"/>
      <c r="AY247" s="160"/>
      <c r="AZ247" s="160"/>
      <c r="BA247" s="160"/>
      <c r="BB247" s="160"/>
      <c r="BC247" s="160"/>
      <c r="BD247" s="160"/>
      <c r="BE247" s="160"/>
      <c r="BF247" s="160"/>
      <c r="BG247" s="160"/>
      <c r="BH247" s="160"/>
      <c r="BI247" s="160"/>
      <c r="BJ247" s="160"/>
      <c r="BK247" s="160"/>
      <c r="BL247" s="160"/>
      <c r="BM247" s="160"/>
      <c r="BN247" s="160"/>
      <c r="BO247" s="160"/>
      <c r="BP247" s="160"/>
      <c r="BQ247" s="160"/>
      <c r="BR247" s="160"/>
      <c r="BS247" s="160"/>
      <c r="BT247" s="160"/>
      <c r="BU247" s="160"/>
      <c r="BV247" s="160"/>
      <c r="BW247" s="160"/>
      <c r="BX247" s="160"/>
      <c r="BY247" s="160"/>
      <c r="BZ247" s="160"/>
      <c r="CA247" s="160"/>
      <c r="CB247" s="160"/>
      <c r="CC247" s="160"/>
      <c r="CD247" s="160"/>
      <c r="CE247" s="160"/>
      <c r="CF247" s="160"/>
      <c r="CG247" s="160"/>
      <c r="CH247" s="160"/>
      <c r="CI247" s="160"/>
      <c r="CJ247" s="160"/>
      <c r="CK247" s="160"/>
      <c r="CL247" s="160"/>
      <c r="CM247" s="160"/>
      <c r="CN247" s="160"/>
      <c r="CO247" s="160"/>
      <c r="CP247" s="10"/>
      <c r="CQ247" s="10"/>
      <c r="CR247" s="72"/>
    </row>
    <row r="248" spans="1:96" ht="5.25" customHeight="1">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c r="AU248" s="160"/>
      <c r="AV248" s="160"/>
      <c r="AW248" s="160"/>
      <c r="AX248" s="160"/>
      <c r="AY248" s="160"/>
      <c r="AZ248" s="160"/>
      <c r="BA248" s="160"/>
      <c r="BB248" s="160"/>
      <c r="BC248" s="160"/>
      <c r="BD248" s="160"/>
      <c r="BE248" s="160"/>
      <c r="BF248" s="160"/>
      <c r="BG248" s="160"/>
      <c r="BH248" s="160"/>
      <c r="BI248" s="160"/>
      <c r="BJ248" s="160"/>
      <c r="BK248" s="160"/>
      <c r="BL248" s="160"/>
      <c r="BM248" s="160"/>
      <c r="BN248" s="160"/>
      <c r="BO248" s="160"/>
      <c r="BP248" s="160"/>
      <c r="BQ248" s="160"/>
      <c r="BR248" s="160"/>
      <c r="BS248" s="160"/>
      <c r="BT248" s="160"/>
      <c r="BU248" s="160"/>
      <c r="BV248" s="160"/>
      <c r="BW248" s="160"/>
      <c r="BX248" s="160"/>
      <c r="BY248" s="160"/>
      <c r="BZ248" s="160"/>
      <c r="CA248" s="160"/>
      <c r="CB248" s="160"/>
      <c r="CC248" s="160"/>
      <c r="CD248" s="160"/>
      <c r="CE248" s="160"/>
      <c r="CF248" s="160"/>
      <c r="CG248" s="160"/>
      <c r="CH248" s="160"/>
      <c r="CI248" s="160"/>
      <c r="CJ248" s="160"/>
      <c r="CK248" s="160"/>
      <c r="CL248" s="160"/>
      <c r="CM248" s="160"/>
      <c r="CN248" s="160"/>
      <c r="CO248" s="160"/>
      <c r="CP248" s="10"/>
      <c r="CQ248" s="10"/>
      <c r="CR248" s="72"/>
    </row>
    <row r="249" spans="1:96" ht="5.25" customHeight="1">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c r="BE249" s="160"/>
      <c r="BF249" s="160"/>
      <c r="BG249" s="160"/>
      <c r="BH249" s="160"/>
      <c r="BI249" s="160"/>
      <c r="BJ249" s="160"/>
      <c r="BK249" s="160"/>
      <c r="BL249" s="160"/>
      <c r="BM249" s="160"/>
      <c r="BN249" s="160"/>
      <c r="BO249" s="160"/>
      <c r="BP249" s="160"/>
      <c r="BQ249" s="160"/>
      <c r="BR249" s="160"/>
      <c r="BS249" s="160"/>
      <c r="BT249" s="160"/>
      <c r="BU249" s="160"/>
      <c r="BV249" s="160"/>
      <c r="BW249" s="160"/>
      <c r="BX249" s="160"/>
      <c r="BY249" s="160"/>
      <c r="BZ249" s="160"/>
      <c r="CA249" s="160"/>
      <c r="CB249" s="160"/>
      <c r="CC249" s="160"/>
      <c r="CD249" s="160"/>
      <c r="CE249" s="160"/>
      <c r="CF249" s="160"/>
      <c r="CG249" s="160"/>
      <c r="CH249" s="160"/>
      <c r="CI249" s="160"/>
      <c r="CJ249" s="160"/>
      <c r="CK249" s="160"/>
      <c r="CL249" s="160"/>
      <c r="CM249" s="160"/>
      <c r="CN249" s="160"/>
      <c r="CO249" s="160"/>
      <c r="CP249" s="10"/>
      <c r="CQ249" s="10"/>
      <c r="CR249" s="72"/>
    </row>
    <row r="250" spans="1:96" ht="5.25" customHeight="1">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0"/>
      <c r="BC250" s="160"/>
      <c r="BD250" s="160"/>
      <c r="BE250" s="160"/>
      <c r="BF250" s="160"/>
      <c r="BG250" s="160"/>
      <c r="BH250" s="160"/>
      <c r="BI250" s="160"/>
      <c r="BJ250" s="160"/>
      <c r="BK250" s="160"/>
      <c r="BL250" s="160"/>
      <c r="BM250" s="160"/>
      <c r="BN250" s="160"/>
      <c r="BO250" s="160"/>
      <c r="BP250" s="160"/>
      <c r="BQ250" s="160"/>
      <c r="BR250" s="160"/>
      <c r="BS250" s="160"/>
      <c r="BT250" s="160"/>
      <c r="BU250" s="160"/>
      <c r="BV250" s="160"/>
      <c r="BW250" s="160"/>
      <c r="BX250" s="160"/>
      <c r="BY250" s="160"/>
      <c r="BZ250" s="160"/>
      <c r="CA250" s="160"/>
      <c r="CB250" s="160"/>
      <c r="CC250" s="160"/>
      <c r="CD250" s="160"/>
      <c r="CE250" s="160"/>
      <c r="CF250" s="160"/>
      <c r="CG250" s="160"/>
      <c r="CH250" s="160"/>
      <c r="CI250" s="160"/>
      <c r="CJ250" s="160"/>
      <c r="CK250" s="160"/>
      <c r="CL250" s="160"/>
      <c r="CM250" s="160"/>
      <c r="CN250" s="160"/>
      <c r="CO250" s="160"/>
      <c r="CP250" s="10"/>
      <c r="CQ250" s="10"/>
      <c r="CR250" s="72"/>
    </row>
    <row r="251" spans="1:96" ht="5.25" customHeight="1">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c r="AU251" s="160"/>
      <c r="AV251" s="160"/>
      <c r="AW251" s="160"/>
      <c r="AX251" s="160"/>
      <c r="AY251" s="160"/>
      <c r="AZ251" s="160"/>
      <c r="BA251" s="160"/>
      <c r="BB251" s="160"/>
      <c r="BC251" s="160"/>
      <c r="BD251" s="160"/>
      <c r="BE251" s="160"/>
      <c r="BF251" s="160"/>
      <c r="BG251" s="160"/>
      <c r="BH251" s="160"/>
      <c r="BI251" s="160"/>
      <c r="BJ251" s="160"/>
      <c r="BK251" s="160"/>
      <c r="BL251" s="160"/>
      <c r="BM251" s="160"/>
      <c r="BN251" s="160"/>
      <c r="BO251" s="160"/>
      <c r="BP251" s="160"/>
      <c r="BQ251" s="160"/>
      <c r="BR251" s="160"/>
      <c r="BS251" s="160"/>
      <c r="BT251" s="160"/>
      <c r="BU251" s="160"/>
      <c r="BV251" s="160"/>
      <c r="BW251" s="160"/>
      <c r="BX251" s="160"/>
      <c r="BY251" s="160"/>
      <c r="BZ251" s="160"/>
      <c r="CA251" s="160"/>
      <c r="CB251" s="160"/>
      <c r="CC251" s="160"/>
      <c r="CD251" s="160"/>
      <c r="CE251" s="160"/>
      <c r="CF251" s="160"/>
      <c r="CG251" s="160"/>
      <c r="CH251" s="160"/>
      <c r="CI251" s="160"/>
      <c r="CJ251" s="160"/>
      <c r="CK251" s="160"/>
      <c r="CL251" s="160"/>
      <c r="CM251" s="160"/>
      <c r="CN251" s="160"/>
      <c r="CO251" s="160"/>
      <c r="CP251" s="10"/>
      <c r="CQ251" s="10"/>
      <c r="CR251" s="72"/>
    </row>
    <row r="252" spans="1:96" ht="5.25" customHeight="1">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c r="AU252" s="160"/>
      <c r="AV252" s="160"/>
      <c r="AW252" s="160"/>
      <c r="AX252" s="160"/>
      <c r="AY252" s="160"/>
      <c r="AZ252" s="160"/>
      <c r="BA252" s="160"/>
      <c r="BB252" s="160"/>
      <c r="BC252" s="160"/>
      <c r="BD252" s="160"/>
      <c r="BE252" s="160"/>
      <c r="BF252" s="160"/>
      <c r="BG252" s="160"/>
      <c r="BH252" s="160"/>
      <c r="BI252" s="160"/>
      <c r="BJ252" s="160"/>
      <c r="BK252" s="160"/>
      <c r="BL252" s="160"/>
      <c r="BM252" s="160"/>
      <c r="BN252" s="160"/>
      <c r="BO252" s="160"/>
      <c r="BP252" s="160"/>
      <c r="BQ252" s="160"/>
      <c r="BR252" s="160"/>
      <c r="BS252" s="160"/>
      <c r="BT252" s="160"/>
      <c r="BU252" s="160"/>
      <c r="BV252" s="160"/>
      <c r="BW252" s="160"/>
      <c r="BX252" s="160"/>
      <c r="BY252" s="160"/>
      <c r="BZ252" s="160"/>
      <c r="CA252" s="160"/>
      <c r="CB252" s="160"/>
      <c r="CC252" s="160"/>
      <c r="CD252" s="160"/>
      <c r="CE252" s="160"/>
      <c r="CF252" s="160"/>
      <c r="CG252" s="160"/>
      <c r="CH252" s="160"/>
      <c r="CI252" s="160"/>
      <c r="CJ252" s="160"/>
      <c r="CK252" s="160"/>
      <c r="CL252" s="160"/>
      <c r="CM252" s="160"/>
      <c r="CN252" s="160"/>
      <c r="CO252" s="160"/>
      <c r="CP252" s="10"/>
      <c r="CQ252" s="10"/>
      <c r="CR252" s="72"/>
    </row>
    <row r="253" spans="1:96" ht="5.25" customHeight="1">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c r="AU253" s="160"/>
      <c r="AV253" s="160"/>
      <c r="AW253" s="160"/>
      <c r="AX253" s="160"/>
      <c r="AY253" s="160"/>
      <c r="AZ253" s="160"/>
      <c r="BA253" s="160"/>
      <c r="BB253" s="160"/>
      <c r="BC253" s="160"/>
      <c r="BD253" s="160"/>
      <c r="BE253" s="160"/>
      <c r="BF253" s="160"/>
      <c r="BG253" s="160"/>
      <c r="BH253" s="160"/>
      <c r="BI253" s="160"/>
      <c r="BJ253" s="160"/>
      <c r="BK253" s="160"/>
      <c r="BL253" s="160"/>
      <c r="BM253" s="160"/>
      <c r="BN253" s="160"/>
      <c r="BO253" s="160"/>
      <c r="BP253" s="160"/>
      <c r="BQ253" s="160"/>
      <c r="BR253" s="160"/>
      <c r="BS253" s="160"/>
      <c r="BT253" s="160"/>
      <c r="BU253" s="160"/>
      <c r="BV253" s="160"/>
      <c r="BW253" s="160"/>
      <c r="BX253" s="160"/>
      <c r="BY253" s="160"/>
      <c r="BZ253" s="160"/>
      <c r="CA253" s="160"/>
      <c r="CB253" s="160"/>
      <c r="CC253" s="160"/>
      <c r="CD253" s="160"/>
      <c r="CE253" s="160"/>
      <c r="CF253" s="160"/>
      <c r="CG253" s="160"/>
      <c r="CH253" s="160"/>
      <c r="CI253" s="160"/>
      <c r="CJ253" s="160"/>
      <c r="CK253" s="160"/>
      <c r="CL253" s="160"/>
      <c r="CM253" s="160"/>
      <c r="CN253" s="160"/>
      <c r="CO253" s="160"/>
      <c r="CP253" s="10"/>
      <c r="CQ253" s="10"/>
      <c r="CR253" s="72"/>
    </row>
    <row r="254" spans="1:96" ht="5.25" customHeight="1">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0"/>
      <c r="AU254" s="160"/>
      <c r="AV254" s="160"/>
      <c r="AW254" s="160"/>
      <c r="AX254" s="160"/>
      <c r="AY254" s="160"/>
      <c r="AZ254" s="160"/>
      <c r="BA254" s="160"/>
      <c r="BB254" s="160"/>
      <c r="BC254" s="160"/>
      <c r="BD254" s="160"/>
      <c r="BE254" s="160"/>
      <c r="BF254" s="160"/>
      <c r="BG254" s="160"/>
      <c r="BH254" s="160"/>
      <c r="BI254" s="160"/>
      <c r="BJ254" s="160"/>
      <c r="BK254" s="160"/>
      <c r="BL254" s="160"/>
      <c r="BM254" s="160"/>
      <c r="BN254" s="160"/>
      <c r="BO254" s="160"/>
      <c r="BP254" s="160"/>
      <c r="BQ254" s="160"/>
      <c r="BR254" s="160"/>
      <c r="BS254" s="160"/>
      <c r="BT254" s="160"/>
      <c r="BU254" s="160"/>
      <c r="BV254" s="160"/>
      <c r="BW254" s="160"/>
      <c r="BX254" s="160"/>
      <c r="BY254" s="160"/>
      <c r="BZ254" s="160"/>
      <c r="CA254" s="160"/>
      <c r="CB254" s="160"/>
      <c r="CC254" s="160"/>
      <c r="CD254" s="160"/>
      <c r="CE254" s="160"/>
      <c r="CF254" s="160"/>
      <c r="CG254" s="160"/>
      <c r="CH254" s="160"/>
      <c r="CI254" s="160"/>
      <c r="CJ254" s="160"/>
      <c r="CK254" s="160"/>
      <c r="CL254" s="160"/>
      <c r="CM254" s="160"/>
      <c r="CN254" s="160"/>
      <c r="CO254" s="160"/>
      <c r="CP254" s="10"/>
      <c r="CQ254" s="10"/>
      <c r="CR254" s="72"/>
    </row>
    <row r="255" spans="1:96" ht="5.25" customHeight="1">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c r="AU255" s="160"/>
      <c r="AV255" s="160"/>
      <c r="AW255" s="160"/>
      <c r="AX255" s="160"/>
      <c r="AY255" s="160"/>
      <c r="AZ255" s="160"/>
      <c r="BA255" s="160"/>
      <c r="BB255" s="160"/>
      <c r="BC255" s="160"/>
      <c r="BD255" s="160"/>
      <c r="BE255" s="160"/>
      <c r="BF255" s="160"/>
      <c r="BG255" s="160"/>
      <c r="BH255" s="160"/>
      <c r="BI255" s="160"/>
      <c r="BJ255" s="160"/>
      <c r="BK255" s="160"/>
      <c r="BL255" s="160"/>
      <c r="BM255" s="160"/>
      <c r="BN255" s="160"/>
      <c r="BO255" s="160"/>
      <c r="BP255" s="160"/>
      <c r="BQ255" s="160"/>
      <c r="BR255" s="160"/>
      <c r="BS255" s="160"/>
      <c r="BT255" s="160"/>
      <c r="BU255" s="160"/>
      <c r="BV255" s="160"/>
      <c r="BW255" s="160"/>
      <c r="BX255" s="160"/>
      <c r="BY255" s="160"/>
      <c r="BZ255" s="160"/>
      <c r="CA255" s="160"/>
      <c r="CB255" s="160"/>
      <c r="CC255" s="160"/>
      <c r="CD255" s="160"/>
      <c r="CE255" s="160"/>
      <c r="CF255" s="160"/>
      <c r="CG255" s="160"/>
      <c r="CH255" s="160"/>
      <c r="CI255" s="160"/>
      <c r="CJ255" s="160"/>
      <c r="CK255" s="160"/>
      <c r="CL255" s="160"/>
      <c r="CM255" s="160"/>
      <c r="CN255" s="160"/>
      <c r="CO255" s="160"/>
      <c r="CP255" s="10"/>
      <c r="CQ255" s="10"/>
      <c r="CR255" s="72"/>
    </row>
    <row r="256" spans="1:96" ht="5.25" customHeight="1">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c r="AU256" s="160"/>
      <c r="AV256" s="160"/>
      <c r="AW256" s="160"/>
      <c r="AX256" s="160"/>
      <c r="AY256" s="160"/>
      <c r="AZ256" s="160"/>
      <c r="BA256" s="160"/>
      <c r="BB256" s="160"/>
      <c r="BC256" s="160"/>
      <c r="BD256" s="160"/>
      <c r="BE256" s="160"/>
      <c r="BF256" s="160"/>
      <c r="BG256" s="160"/>
      <c r="BH256" s="160"/>
      <c r="BI256" s="160"/>
      <c r="BJ256" s="160"/>
      <c r="BK256" s="160"/>
      <c r="BL256" s="160"/>
      <c r="BM256" s="160"/>
      <c r="BN256" s="160"/>
      <c r="BO256" s="160"/>
      <c r="BP256" s="160"/>
      <c r="BQ256" s="160"/>
      <c r="BR256" s="160"/>
      <c r="BS256" s="160"/>
      <c r="BT256" s="160"/>
      <c r="BU256" s="160"/>
      <c r="BV256" s="160"/>
      <c r="BW256" s="160"/>
      <c r="BX256" s="160"/>
      <c r="BY256" s="160"/>
      <c r="BZ256" s="160"/>
      <c r="CA256" s="160"/>
      <c r="CB256" s="160"/>
      <c r="CC256" s="160"/>
      <c r="CD256" s="160"/>
      <c r="CE256" s="160"/>
      <c r="CF256" s="160"/>
      <c r="CG256" s="160"/>
      <c r="CH256" s="160"/>
      <c r="CI256" s="160"/>
      <c r="CJ256" s="160"/>
      <c r="CK256" s="160"/>
      <c r="CL256" s="160"/>
      <c r="CM256" s="160"/>
      <c r="CN256" s="160"/>
      <c r="CO256" s="160"/>
      <c r="CP256" s="10"/>
      <c r="CQ256" s="10"/>
      <c r="CR256" s="72"/>
    </row>
    <row r="257" spans="2:96" ht="10.15" customHeight="1">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c r="AU257" s="160"/>
      <c r="AV257" s="160"/>
      <c r="AW257" s="160"/>
      <c r="AX257" s="160"/>
      <c r="AY257" s="160"/>
      <c r="AZ257" s="160"/>
      <c r="BA257" s="160"/>
      <c r="BB257" s="160"/>
      <c r="BC257" s="160"/>
      <c r="BD257" s="160"/>
      <c r="BE257" s="160"/>
      <c r="BF257" s="160"/>
      <c r="BG257" s="160"/>
      <c r="BH257" s="160"/>
      <c r="BI257" s="160"/>
      <c r="BJ257" s="160"/>
      <c r="BK257" s="160"/>
      <c r="BL257" s="160"/>
      <c r="BM257" s="160"/>
      <c r="BN257" s="160"/>
      <c r="BO257" s="160"/>
      <c r="BP257" s="160"/>
      <c r="BQ257" s="160"/>
      <c r="BR257" s="160"/>
      <c r="BS257" s="160"/>
      <c r="BT257" s="160"/>
      <c r="BU257" s="160"/>
      <c r="BV257" s="160"/>
      <c r="BW257" s="160"/>
      <c r="BX257" s="160"/>
      <c r="BY257" s="160"/>
      <c r="BZ257" s="160"/>
      <c r="CA257" s="160"/>
      <c r="CB257" s="160"/>
      <c r="CC257" s="160"/>
      <c r="CD257" s="160"/>
      <c r="CE257" s="160"/>
      <c r="CF257" s="160"/>
      <c r="CG257" s="160"/>
      <c r="CH257" s="160"/>
      <c r="CI257" s="160"/>
      <c r="CJ257" s="160"/>
      <c r="CK257" s="160"/>
      <c r="CL257" s="160"/>
      <c r="CM257" s="160"/>
      <c r="CN257" s="160"/>
      <c r="CO257" s="160"/>
      <c r="CP257" s="10"/>
      <c r="CQ257" s="10"/>
      <c r="CR257" s="72"/>
    </row>
    <row r="258" spans="2:96" ht="10.9" customHeight="1">
      <c r="B258" s="192" t="s">
        <v>116</v>
      </c>
      <c r="C258" s="192"/>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c r="AA258" s="192"/>
      <c r="AB258" s="192"/>
      <c r="AC258" s="192"/>
      <c r="AD258" s="192"/>
      <c r="AE258" s="192"/>
      <c r="AF258" s="192"/>
      <c r="AG258" s="192"/>
      <c r="AH258" s="192"/>
      <c r="AI258" s="192"/>
      <c r="AJ258" s="192"/>
      <c r="AK258" s="192"/>
      <c r="AL258" s="192"/>
      <c r="AM258" s="192"/>
      <c r="AN258" s="192"/>
      <c r="AO258" s="192"/>
      <c r="AP258" s="192"/>
      <c r="AQ258" s="192"/>
      <c r="AR258" s="192"/>
      <c r="AS258" s="192"/>
      <c r="AT258" s="192"/>
      <c r="AU258" s="192"/>
      <c r="AV258" s="192"/>
      <c r="AW258" s="192"/>
      <c r="AX258" s="192"/>
      <c r="AY258" s="192"/>
      <c r="AZ258" s="192"/>
      <c r="BA258" s="192"/>
      <c r="BB258" s="192"/>
      <c r="BC258" s="192"/>
      <c r="BD258" s="192"/>
      <c r="BE258" s="192"/>
      <c r="BF258" s="192"/>
      <c r="BG258" s="192"/>
      <c r="BH258" s="192"/>
      <c r="BI258" s="193">
        <f>+CH14</f>
        <v>3.1E-2</v>
      </c>
      <c r="BJ258" s="193"/>
      <c r="BK258" s="193"/>
      <c r="BL258" s="193"/>
      <c r="BM258" s="193"/>
      <c r="BN258" s="193"/>
      <c r="BO258" s="194" t="s">
        <v>113</v>
      </c>
      <c r="BP258" s="194"/>
      <c r="BQ258" s="194"/>
      <c r="BR258" s="194"/>
      <c r="BS258" s="194"/>
      <c r="BT258" s="194"/>
      <c r="BU258" s="194"/>
      <c r="BV258" s="194"/>
      <c r="BW258" s="194"/>
      <c r="BX258" s="194"/>
      <c r="BY258" s="194"/>
      <c r="BZ258" s="194"/>
      <c r="CA258" s="194"/>
      <c r="CB258" s="194"/>
      <c r="CC258" s="194"/>
      <c r="CD258" s="194"/>
      <c r="CE258" s="194"/>
      <c r="CF258" s="194"/>
      <c r="CG258" s="194"/>
      <c r="CH258" s="194"/>
      <c r="CI258" s="194"/>
      <c r="CJ258" s="194"/>
      <c r="CK258" s="194"/>
      <c r="CL258" s="194"/>
      <c r="CM258" s="194"/>
      <c r="CN258" s="194"/>
      <c r="CO258" s="194"/>
      <c r="CP258" s="10"/>
      <c r="CQ258" s="10"/>
      <c r="CR258" s="72"/>
    </row>
    <row r="259" spans="2:96" ht="5.25" customHeight="1">
      <c r="B259" s="178" t="s">
        <v>178</v>
      </c>
      <c r="C259" s="178"/>
      <c r="D259" s="178"/>
      <c r="E259" s="178"/>
      <c r="F259" s="178"/>
      <c r="G259" s="178"/>
      <c r="H259" s="178"/>
      <c r="I259" s="178"/>
      <c r="J259" s="178"/>
      <c r="K259" s="179">
        <f>+VLOOKUP(C48,'Datos Formularios'!A3:E58,2,FALSE)*100</f>
        <v>0</v>
      </c>
      <c r="L259" s="179"/>
      <c r="M259" s="179"/>
      <c r="N259" s="195" t="s">
        <v>117</v>
      </c>
      <c r="O259" s="195"/>
      <c r="P259" s="195"/>
      <c r="Q259" s="195"/>
      <c r="R259" s="195"/>
      <c r="S259" s="195"/>
      <c r="T259" s="195"/>
      <c r="U259" s="195"/>
      <c r="V259" s="195"/>
      <c r="W259" s="195"/>
      <c r="X259" s="195"/>
      <c r="Y259" s="195"/>
      <c r="Z259" s="195"/>
      <c r="AA259" s="195"/>
      <c r="AB259" s="195"/>
      <c r="AC259" s="195"/>
      <c r="AD259" s="195"/>
      <c r="AE259" s="195"/>
      <c r="AF259" s="195"/>
      <c r="AG259" s="195"/>
      <c r="AH259" s="196">
        <f>+VLOOKUP(C48,'Datos Formularios'!A3:E58,4,FALSE)</f>
        <v>0</v>
      </c>
      <c r="AI259" s="196"/>
      <c r="AJ259" s="196"/>
      <c r="AK259" s="196"/>
      <c r="AL259" s="196"/>
      <c r="AM259" s="196"/>
      <c r="AN259" s="195" t="s">
        <v>118</v>
      </c>
      <c r="AO259" s="195"/>
      <c r="AP259" s="195"/>
      <c r="AQ259" s="195"/>
      <c r="AR259" s="195"/>
      <c r="AS259" s="195"/>
      <c r="AT259" s="195"/>
      <c r="AU259" s="195"/>
      <c r="AV259" s="195"/>
      <c r="AW259" s="195"/>
      <c r="AX259" s="195"/>
      <c r="AY259" s="195"/>
      <c r="AZ259" s="195"/>
      <c r="BA259" s="195"/>
      <c r="BB259" s="195"/>
      <c r="BC259" s="195"/>
      <c r="BD259" s="195"/>
      <c r="BE259" s="195"/>
      <c r="BF259" s="195"/>
      <c r="BG259" s="195"/>
      <c r="BH259" s="195"/>
      <c r="BI259" s="195"/>
      <c r="BJ259" s="195"/>
      <c r="BK259" s="195"/>
      <c r="BL259" s="195"/>
      <c r="BM259" s="195"/>
      <c r="BN259" s="195"/>
      <c r="BO259" s="195"/>
      <c r="BP259" s="195"/>
      <c r="BQ259" s="195"/>
      <c r="BR259" s="195"/>
      <c r="BS259" s="195"/>
      <c r="BT259" s="195"/>
      <c r="BU259" s="195"/>
      <c r="BV259" s="195"/>
      <c r="BW259" s="195"/>
      <c r="BX259" s="195"/>
      <c r="BY259" s="195"/>
      <c r="BZ259" s="195"/>
      <c r="CA259" s="195"/>
      <c r="CB259" s="195"/>
      <c r="CC259" s="195"/>
      <c r="CD259" s="195"/>
      <c r="CE259" s="195"/>
      <c r="CF259" s="195"/>
      <c r="CG259" s="195"/>
      <c r="CH259" s="195"/>
      <c r="CI259" s="195"/>
      <c r="CJ259" s="195"/>
      <c r="CK259" s="195"/>
      <c r="CL259" s="195"/>
      <c r="CM259" s="195"/>
      <c r="CN259" s="195"/>
      <c r="CO259" s="59"/>
      <c r="CP259" s="10"/>
      <c r="CQ259" s="10"/>
      <c r="CR259" s="72"/>
    </row>
    <row r="260" spans="2:96" ht="5.25" customHeight="1">
      <c r="B260" s="178"/>
      <c r="C260" s="178"/>
      <c r="D260" s="178"/>
      <c r="E260" s="178"/>
      <c r="F260" s="178"/>
      <c r="G260" s="178"/>
      <c r="H260" s="178"/>
      <c r="I260" s="178"/>
      <c r="J260" s="178"/>
      <c r="K260" s="179"/>
      <c r="L260" s="179"/>
      <c r="M260" s="179"/>
      <c r="N260" s="195"/>
      <c r="O260" s="195"/>
      <c r="P260" s="195"/>
      <c r="Q260" s="195"/>
      <c r="R260" s="195"/>
      <c r="S260" s="195"/>
      <c r="T260" s="195"/>
      <c r="U260" s="195"/>
      <c r="V260" s="195"/>
      <c r="W260" s="195"/>
      <c r="X260" s="195"/>
      <c r="Y260" s="195"/>
      <c r="Z260" s="195"/>
      <c r="AA260" s="195"/>
      <c r="AB260" s="195"/>
      <c r="AC260" s="195"/>
      <c r="AD260" s="195"/>
      <c r="AE260" s="195"/>
      <c r="AF260" s="195"/>
      <c r="AG260" s="195"/>
      <c r="AH260" s="196"/>
      <c r="AI260" s="196"/>
      <c r="AJ260" s="196"/>
      <c r="AK260" s="196"/>
      <c r="AL260" s="196"/>
      <c r="AM260" s="196"/>
      <c r="AN260" s="195"/>
      <c r="AO260" s="195"/>
      <c r="AP260" s="195"/>
      <c r="AQ260" s="195"/>
      <c r="AR260" s="195"/>
      <c r="AS260" s="195"/>
      <c r="AT260" s="195"/>
      <c r="AU260" s="195"/>
      <c r="AV260" s="195"/>
      <c r="AW260" s="195"/>
      <c r="AX260" s="195"/>
      <c r="AY260" s="195"/>
      <c r="AZ260" s="195"/>
      <c r="BA260" s="195"/>
      <c r="BB260" s="195"/>
      <c r="BC260" s="195"/>
      <c r="BD260" s="195"/>
      <c r="BE260" s="195"/>
      <c r="BF260" s="195"/>
      <c r="BG260" s="195"/>
      <c r="BH260" s="195"/>
      <c r="BI260" s="195"/>
      <c r="BJ260" s="195"/>
      <c r="BK260" s="195"/>
      <c r="BL260" s="195"/>
      <c r="BM260" s="195"/>
      <c r="BN260" s="195"/>
      <c r="BO260" s="195"/>
      <c r="BP260" s="195"/>
      <c r="BQ260" s="195"/>
      <c r="BR260" s="195"/>
      <c r="BS260" s="195"/>
      <c r="BT260" s="195"/>
      <c r="BU260" s="195"/>
      <c r="BV260" s="195"/>
      <c r="BW260" s="195"/>
      <c r="BX260" s="195"/>
      <c r="BY260" s="195"/>
      <c r="BZ260" s="195"/>
      <c r="CA260" s="195"/>
      <c r="CB260" s="195"/>
      <c r="CC260" s="195"/>
      <c r="CD260" s="195"/>
      <c r="CE260" s="195"/>
      <c r="CF260" s="195"/>
      <c r="CG260" s="195"/>
      <c r="CH260" s="195"/>
      <c r="CI260" s="195"/>
      <c r="CJ260" s="195"/>
      <c r="CK260" s="195"/>
      <c r="CL260" s="195"/>
      <c r="CM260" s="195"/>
      <c r="CN260" s="195"/>
      <c r="CO260" s="59"/>
      <c r="CP260" s="10"/>
      <c r="CQ260" s="10"/>
      <c r="CR260" s="72"/>
    </row>
    <row r="261" spans="2:96" ht="5.25" customHeight="1">
      <c r="B261" s="178"/>
      <c r="C261" s="178"/>
      <c r="D261" s="178"/>
      <c r="E261" s="178"/>
      <c r="F261" s="178"/>
      <c r="G261" s="178"/>
      <c r="H261" s="178"/>
      <c r="I261" s="178"/>
      <c r="J261" s="178"/>
      <c r="K261" s="179"/>
      <c r="L261" s="179"/>
      <c r="M261" s="179"/>
      <c r="N261" s="195"/>
      <c r="O261" s="195"/>
      <c r="P261" s="195"/>
      <c r="Q261" s="195"/>
      <c r="R261" s="195"/>
      <c r="S261" s="195"/>
      <c r="T261" s="195"/>
      <c r="U261" s="195"/>
      <c r="V261" s="195"/>
      <c r="W261" s="195"/>
      <c r="X261" s="195"/>
      <c r="Y261" s="195"/>
      <c r="Z261" s="195"/>
      <c r="AA261" s="195"/>
      <c r="AB261" s="195"/>
      <c r="AC261" s="195"/>
      <c r="AD261" s="195"/>
      <c r="AE261" s="195"/>
      <c r="AF261" s="195"/>
      <c r="AG261" s="195"/>
      <c r="AH261" s="196"/>
      <c r="AI261" s="196"/>
      <c r="AJ261" s="196"/>
      <c r="AK261" s="196"/>
      <c r="AL261" s="196"/>
      <c r="AM261" s="196"/>
      <c r="AN261" s="195"/>
      <c r="AO261" s="195"/>
      <c r="AP261" s="195"/>
      <c r="AQ261" s="195"/>
      <c r="AR261" s="195"/>
      <c r="AS261" s="195"/>
      <c r="AT261" s="195"/>
      <c r="AU261" s="195"/>
      <c r="AV261" s="195"/>
      <c r="AW261" s="195"/>
      <c r="AX261" s="195"/>
      <c r="AY261" s="195"/>
      <c r="AZ261" s="195"/>
      <c r="BA261" s="195"/>
      <c r="BB261" s="195"/>
      <c r="BC261" s="195"/>
      <c r="BD261" s="195"/>
      <c r="BE261" s="195"/>
      <c r="BF261" s="195"/>
      <c r="BG261" s="195"/>
      <c r="BH261" s="195"/>
      <c r="BI261" s="195"/>
      <c r="BJ261" s="195"/>
      <c r="BK261" s="195"/>
      <c r="BL261" s="195"/>
      <c r="BM261" s="195"/>
      <c r="BN261" s="195"/>
      <c r="BO261" s="195"/>
      <c r="BP261" s="195"/>
      <c r="BQ261" s="195"/>
      <c r="BR261" s="195"/>
      <c r="BS261" s="195"/>
      <c r="BT261" s="195"/>
      <c r="BU261" s="195"/>
      <c r="BV261" s="195"/>
      <c r="BW261" s="195"/>
      <c r="BX261" s="195"/>
      <c r="BY261" s="195"/>
      <c r="BZ261" s="195"/>
      <c r="CA261" s="195"/>
      <c r="CB261" s="195"/>
      <c r="CC261" s="195"/>
      <c r="CD261" s="195"/>
      <c r="CE261" s="195"/>
      <c r="CF261" s="195"/>
      <c r="CG261" s="195"/>
      <c r="CH261" s="195"/>
      <c r="CI261" s="195"/>
      <c r="CJ261" s="195"/>
      <c r="CK261" s="195"/>
      <c r="CL261" s="195"/>
      <c r="CM261" s="195"/>
      <c r="CN261" s="195"/>
      <c r="CO261" s="59"/>
      <c r="CP261" s="10"/>
      <c r="CQ261" s="10"/>
      <c r="CR261" s="72"/>
    </row>
    <row r="262" spans="2:96" ht="5.25" customHeight="1">
      <c r="B262" s="175" t="s">
        <v>192</v>
      </c>
      <c r="C262" s="175"/>
      <c r="D262" s="175"/>
      <c r="E262" s="175"/>
      <c r="F262" s="175"/>
      <c r="G262" s="175"/>
      <c r="H262" s="175"/>
      <c r="I262" s="175"/>
      <c r="J262" s="175"/>
      <c r="K262" s="175"/>
      <c r="L262" s="175"/>
      <c r="M262" s="175"/>
      <c r="N262" s="175"/>
      <c r="O262" s="175"/>
      <c r="P262" s="175"/>
      <c r="Q262" s="175"/>
      <c r="R262" s="175"/>
      <c r="S262" s="175"/>
      <c r="T262" s="175"/>
      <c r="U262" s="175"/>
      <c r="V262" s="175"/>
      <c r="W262" s="175"/>
      <c r="X262" s="175"/>
      <c r="Y262" s="175"/>
      <c r="Z262" s="175"/>
      <c r="AA262" s="175"/>
      <c r="AB262" s="175"/>
      <c r="AC262" s="175"/>
      <c r="AD262" s="175"/>
      <c r="AE262" s="175"/>
      <c r="AF262" s="175"/>
      <c r="AG262" s="175"/>
      <c r="AH262" s="175"/>
      <c r="AI262" s="175"/>
      <c r="AJ262" s="175"/>
      <c r="AK262" s="175"/>
      <c r="AL262" s="175"/>
      <c r="AM262" s="175"/>
      <c r="AN262" s="175"/>
      <c r="AO262" s="175"/>
      <c r="AP262" s="175"/>
      <c r="AQ262" s="175"/>
      <c r="AR262" s="175"/>
      <c r="AS262" s="175"/>
      <c r="AT262" s="175"/>
      <c r="AU262" s="175"/>
      <c r="AV262" s="175"/>
      <c r="AW262" s="175"/>
      <c r="AX262" s="175"/>
      <c r="AY262" s="175"/>
      <c r="AZ262" s="175"/>
      <c r="BA262" s="175"/>
      <c r="BB262" s="175"/>
      <c r="BC262" s="175"/>
      <c r="BD262" s="175"/>
      <c r="BE262" s="175"/>
      <c r="BF262" s="175"/>
      <c r="BG262" s="175"/>
      <c r="BH262" s="175"/>
      <c r="BI262" s="175"/>
      <c r="BJ262" s="175"/>
      <c r="BK262" s="175"/>
      <c r="BL262" s="175"/>
      <c r="BM262" s="175"/>
      <c r="BN262" s="175"/>
      <c r="BO262" s="175"/>
      <c r="BP262" s="175"/>
      <c r="BQ262" s="175"/>
      <c r="BR262" s="175"/>
      <c r="BS262" s="175"/>
      <c r="BT262" s="175"/>
      <c r="BU262" s="175"/>
      <c r="BV262" s="175"/>
      <c r="BW262" s="175"/>
      <c r="BX262" s="175"/>
      <c r="BY262" s="175"/>
      <c r="BZ262" s="175"/>
      <c r="CA262" s="175"/>
      <c r="CB262" s="175"/>
      <c r="CC262" s="175"/>
      <c r="CD262" s="175"/>
      <c r="CE262" s="175"/>
      <c r="CF262" s="175"/>
      <c r="CG262" s="175"/>
      <c r="CH262" s="175"/>
      <c r="CI262" s="175"/>
      <c r="CJ262" s="175"/>
      <c r="CK262" s="175"/>
      <c r="CL262" s="175"/>
      <c r="CM262" s="175"/>
      <c r="CN262" s="175"/>
      <c r="CO262" s="175"/>
      <c r="CP262" s="10"/>
      <c r="CQ262" s="10"/>
      <c r="CR262" s="72"/>
    </row>
    <row r="263" spans="2:96" ht="5.25" customHeight="1">
      <c r="B263" s="175"/>
      <c r="C263" s="175"/>
      <c r="D263" s="175"/>
      <c r="E263" s="175"/>
      <c r="F263" s="175"/>
      <c r="G263" s="175"/>
      <c r="H263" s="175"/>
      <c r="I263" s="175"/>
      <c r="J263" s="175"/>
      <c r="K263" s="175"/>
      <c r="L263" s="175"/>
      <c r="M263" s="175"/>
      <c r="N263" s="175"/>
      <c r="O263" s="175"/>
      <c r="P263" s="175"/>
      <c r="Q263" s="175"/>
      <c r="R263" s="175"/>
      <c r="S263" s="175"/>
      <c r="T263" s="175"/>
      <c r="U263" s="175"/>
      <c r="V263" s="175"/>
      <c r="W263" s="175"/>
      <c r="X263" s="175"/>
      <c r="Y263" s="175"/>
      <c r="Z263" s="175"/>
      <c r="AA263" s="175"/>
      <c r="AB263" s="175"/>
      <c r="AC263" s="175"/>
      <c r="AD263" s="175"/>
      <c r="AE263" s="175"/>
      <c r="AF263" s="175"/>
      <c r="AG263" s="175"/>
      <c r="AH263" s="175"/>
      <c r="AI263" s="175"/>
      <c r="AJ263" s="175"/>
      <c r="AK263" s="175"/>
      <c r="AL263" s="175"/>
      <c r="AM263" s="175"/>
      <c r="AN263" s="175"/>
      <c r="AO263" s="175"/>
      <c r="AP263" s="175"/>
      <c r="AQ263" s="175"/>
      <c r="AR263" s="175"/>
      <c r="AS263" s="175"/>
      <c r="AT263" s="175"/>
      <c r="AU263" s="175"/>
      <c r="AV263" s="175"/>
      <c r="AW263" s="175"/>
      <c r="AX263" s="175"/>
      <c r="AY263" s="175"/>
      <c r="AZ263" s="175"/>
      <c r="BA263" s="175"/>
      <c r="BB263" s="175"/>
      <c r="BC263" s="175"/>
      <c r="BD263" s="175"/>
      <c r="BE263" s="175"/>
      <c r="BF263" s="175"/>
      <c r="BG263" s="175"/>
      <c r="BH263" s="175"/>
      <c r="BI263" s="175"/>
      <c r="BJ263" s="175"/>
      <c r="BK263" s="175"/>
      <c r="BL263" s="175"/>
      <c r="BM263" s="175"/>
      <c r="BN263" s="175"/>
      <c r="BO263" s="175"/>
      <c r="BP263" s="175"/>
      <c r="BQ263" s="175"/>
      <c r="BR263" s="175"/>
      <c r="BS263" s="175"/>
      <c r="BT263" s="175"/>
      <c r="BU263" s="175"/>
      <c r="BV263" s="175"/>
      <c r="BW263" s="175"/>
      <c r="BX263" s="175"/>
      <c r="BY263" s="175"/>
      <c r="BZ263" s="175"/>
      <c r="CA263" s="175"/>
      <c r="CB263" s="175"/>
      <c r="CC263" s="175"/>
      <c r="CD263" s="175"/>
      <c r="CE263" s="175"/>
      <c r="CF263" s="175"/>
      <c r="CG263" s="175"/>
      <c r="CH263" s="175"/>
      <c r="CI263" s="175"/>
      <c r="CJ263" s="175"/>
      <c r="CK263" s="175"/>
      <c r="CL263" s="175"/>
      <c r="CM263" s="175"/>
      <c r="CN263" s="175"/>
      <c r="CO263" s="175"/>
      <c r="CP263" s="10"/>
      <c r="CQ263" s="10"/>
      <c r="CR263" s="72"/>
    </row>
    <row r="264" spans="2:96" ht="5.25" customHeight="1">
      <c r="B264" s="175"/>
      <c r="C264" s="175"/>
      <c r="D264" s="175"/>
      <c r="E264" s="175"/>
      <c r="F264" s="175"/>
      <c r="G264" s="175"/>
      <c r="H264" s="175"/>
      <c r="I264" s="175"/>
      <c r="J264" s="175"/>
      <c r="K264" s="175"/>
      <c r="L264" s="175"/>
      <c r="M264" s="175"/>
      <c r="N264" s="175"/>
      <c r="O264" s="175"/>
      <c r="P264" s="175"/>
      <c r="Q264" s="175"/>
      <c r="R264" s="175"/>
      <c r="S264" s="175"/>
      <c r="T264" s="175"/>
      <c r="U264" s="175"/>
      <c r="V264" s="175"/>
      <c r="W264" s="175"/>
      <c r="X264" s="175"/>
      <c r="Y264" s="175"/>
      <c r="Z264" s="175"/>
      <c r="AA264" s="175"/>
      <c r="AB264" s="175"/>
      <c r="AC264" s="175"/>
      <c r="AD264" s="175"/>
      <c r="AE264" s="175"/>
      <c r="AF264" s="175"/>
      <c r="AG264" s="175"/>
      <c r="AH264" s="175"/>
      <c r="AI264" s="175"/>
      <c r="AJ264" s="175"/>
      <c r="AK264" s="175"/>
      <c r="AL264" s="175"/>
      <c r="AM264" s="175"/>
      <c r="AN264" s="175"/>
      <c r="AO264" s="175"/>
      <c r="AP264" s="175"/>
      <c r="AQ264" s="175"/>
      <c r="AR264" s="175"/>
      <c r="AS264" s="175"/>
      <c r="AT264" s="175"/>
      <c r="AU264" s="175"/>
      <c r="AV264" s="175"/>
      <c r="AW264" s="175"/>
      <c r="AX264" s="175"/>
      <c r="AY264" s="175"/>
      <c r="AZ264" s="175"/>
      <c r="BA264" s="175"/>
      <c r="BB264" s="175"/>
      <c r="BC264" s="175"/>
      <c r="BD264" s="175"/>
      <c r="BE264" s="175"/>
      <c r="BF264" s="175"/>
      <c r="BG264" s="175"/>
      <c r="BH264" s="175"/>
      <c r="BI264" s="175"/>
      <c r="BJ264" s="175"/>
      <c r="BK264" s="175"/>
      <c r="BL264" s="175"/>
      <c r="BM264" s="175"/>
      <c r="BN264" s="175"/>
      <c r="BO264" s="175"/>
      <c r="BP264" s="175"/>
      <c r="BQ264" s="175"/>
      <c r="BR264" s="175"/>
      <c r="BS264" s="175"/>
      <c r="BT264" s="175"/>
      <c r="BU264" s="175"/>
      <c r="BV264" s="175"/>
      <c r="BW264" s="175"/>
      <c r="BX264" s="175"/>
      <c r="BY264" s="175"/>
      <c r="BZ264" s="175"/>
      <c r="CA264" s="175"/>
      <c r="CB264" s="175"/>
      <c r="CC264" s="175"/>
      <c r="CD264" s="175"/>
      <c r="CE264" s="175"/>
      <c r="CF264" s="175"/>
      <c r="CG264" s="175"/>
      <c r="CH264" s="175"/>
      <c r="CI264" s="175"/>
      <c r="CJ264" s="175"/>
      <c r="CK264" s="175"/>
      <c r="CL264" s="175"/>
      <c r="CM264" s="175"/>
      <c r="CN264" s="175"/>
      <c r="CO264" s="175"/>
      <c r="CP264" s="10"/>
      <c r="CQ264" s="10"/>
      <c r="CR264" s="72"/>
    </row>
    <row r="265" spans="2:96" ht="5.25" customHeight="1">
      <c r="B265" s="175"/>
      <c r="C265" s="175"/>
      <c r="D265" s="175"/>
      <c r="E265" s="175"/>
      <c r="F265" s="175"/>
      <c r="G265" s="175"/>
      <c r="H265" s="175"/>
      <c r="I265" s="175"/>
      <c r="J265" s="175"/>
      <c r="K265" s="175"/>
      <c r="L265" s="175"/>
      <c r="M265" s="175"/>
      <c r="N265" s="175"/>
      <c r="O265" s="175"/>
      <c r="P265" s="175"/>
      <c r="Q265" s="175"/>
      <c r="R265" s="175"/>
      <c r="S265" s="175"/>
      <c r="T265" s="175"/>
      <c r="U265" s="175"/>
      <c r="V265" s="175"/>
      <c r="W265" s="175"/>
      <c r="X265" s="175"/>
      <c r="Y265" s="175"/>
      <c r="Z265" s="175"/>
      <c r="AA265" s="175"/>
      <c r="AB265" s="175"/>
      <c r="AC265" s="175"/>
      <c r="AD265" s="175"/>
      <c r="AE265" s="175"/>
      <c r="AF265" s="175"/>
      <c r="AG265" s="175"/>
      <c r="AH265" s="175"/>
      <c r="AI265" s="175"/>
      <c r="AJ265" s="175"/>
      <c r="AK265" s="175"/>
      <c r="AL265" s="175"/>
      <c r="AM265" s="175"/>
      <c r="AN265" s="175"/>
      <c r="AO265" s="175"/>
      <c r="AP265" s="175"/>
      <c r="AQ265" s="175"/>
      <c r="AR265" s="175"/>
      <c r="AS265" s="175"/>
      <c r="AT265" s="175"/>
      <c r="AU265" s="175"/>
      <c r="AV265" s="175"/>
      <c r="AW265" s="175"/>
      <c r="AX265" s="175"/>
      <c r="AY265" s="175"/>
      <c r="AZ265" s="175"/>
      <c r="BA265" s="175"/>
      <c r="BB265" s="175"/>
      <c r="BC265" s="175"/>
      <c r="BD265" s="175"/>
      <c r="BE265" s="175"/>
      <c r="BF265" s="175"/>
      <c r="BG265" s="175"/>
      <c r="BH265" s="175"/>
      <c r="BI265" s="175"/>
      <c r="BJ265" s="175"/>
      <c r="BK265" s="175"/>
      <c r="BL265" s="175"/>
      <c r="BM265" s="175"/>
      <c r="BN265" s="175"/>
      <c r="BO265" s="175"/>
      <c r="BP265" s="175"/>
      <c r="BQ265" s="175"/>
      <c r="BR265" s="175"/>
      <c r="BS265" s="175"/>
      <c r="BT265" s="175"/>
      <c r="BU265" s="175"/>
      <c r="BV265" s="175"/>
      <c r="BW265" s="175"/>
      <c r="BX265" s="175"/>
      <c r="BY265" s="175"/>
      <c r="BZ265" s="175"/>
      <c r="CA265" s="175"/>
      <c r="CB265" s="175"/>
      <c r="CC265" s="175"/>
      <c r="CD265" s="175"/>
      <c r="CE265" s="175"/>
      <c r="CF265" s="175"/>
      <c r="CG265" s="175"/>
      <c r="CH265" s="175"/>
      <c r="CI265" s="175"/>
      <c r="CJ265" s="175"/>
      <c r="CK265" s="175"/>
      <c r="CL265" s="175"/>
      <c r="CM265" s="175"/>
      <c r="CN265" s="175"/>
      <c r="CO265" s="175"/>
      <c r="CP265" s="10"/>
      <c r="CQ265" s="10"/>
      <c r="CR265" s="72"/>
    </row>
    <row r="266" spans="2:96" ht="5.25" customHeight="1">
      <c r="B266" s="175"/>
      <c r="C266" s="175"/>
      <c r="D266" s="175"/>
      <c r="E266" s="175"/>
      <c r="F266" s="175"/>
      <c r="G266" s="175"/>
      <c r="H266" s="175"/>
      <c r="I266" s="175"/>
      <c r="J266" s="175"/>
      <c r="K266" s="175"/>
      <c r="L266" s="175"/>
      <c r="M266" s="175"/>
      <c r="N266" s="175"/>
      <c r="O266" s="175"/>
      <c r="P266" s="175"/>
      <c r="Q266" s="175"/>
      <c r="R266" s="175"/>
      <c r="S266" s="175"/>
      <c r="T266" s="175"/>
      <c r="U266" s="175"/>
      <c r="V266" s="175"/>
      <c r="W266" s="175"/>
      <c r="X266" s="175"/>
      <c r="Y266" s="175"/>
      <c r="Z266" s="175"/>
      <c r="AA266" s="175"/>
      <c r="AB266" s="175"/>
      <c r="AC266" s="175"/>
      <c r="AD266" s="175"/>
      <c r="AE266" s="175"/>
      <c r="AF266" s="175"/>
      <c r="AG266" s="175"/>
      <c r="AH266" s="175"/>
      <c r="AI266" s="175"/>
      <c r="AJ266" s="175"/>
      <c r="AK266" s="175"/>
      <c r="AL266" s="175"/>
      <c r="AM266" s="175"/>
      <c r="AN266" s="175"/>
      <c r="AO266" s="175"/>
      <c r="AP266" s="175"/>
      <c r="AQ266" s="175"/>
      <c r="AR266" s="175"/>
      <c r="AS266" s="175"/>
      <c r="AT266" s="175"/>
      <c r="AU266" s="175"/>
      <c r="AV266" s="175"/>
      <c r="AW266" s="175"/>
      <c r="AX266" s="175"/>
      <c r="AY266" s="175"/>
      <c r="AZ266" s="175"/>
      <c r="BA266" s="175"/>
      <c r="BB266" s="175"/>
      <c r="BC266" s="175"/>
      <c r="BD266" s="175"/>
      <c r="BE266" s="175"/>
      <c r="BF266" s="175"/>
      <c r="BG266" s="175"/>
      <c r="BH266" s="175"/>
      <c r="BI266" s="175"/>
      <c r="BJ266" s="175"/>
      <c r="BK266" s="175"/>
      <c r="BL266" s="175"/>
      <c r="BM266" s="175"/>
      <c r="BN266" s="175"/>
      <c r="BO266" s="175"/>
      <c r="BP266" s="175"/>
      <c r="BQ266" s="175"/>
      <c r="BR266" s="175"/>
      <c r="BS266" s="175"/>
      <c r="BT266" s="175"/>
      <c r="BU266" s="175"/>
      <c r="BV266" s="175"/>
      <c r="BW266" s="175"/>
      <c r="BX266" s="175"/>
      <c r="BY266" s="175"/>
      <c r="BZ266" s="175"/>
      <c r="CA266" s="175"/>
      <c r="CB266" s="175"/>
      <c r="CC266" s="175"/>
      <c r="CD266" s="175"/>
      <c r="CE266" s="175"/>
      <c r="CF266" s="175"/>
      <c r="CG266" s="175"/>
      <c r="CH266" s="175"/>
      <c r="CI266" s="175"/>
      <c r="CJ266" s="175"/>
      <c r="CK266" s="175"/>
      <c r="CL266" s="175"/>
      <c r="CM266" s="175"/>
      <c r="CN266" s="175"/>
      <c r="CO266" s="175"/>
      <c r="CP266" s="10"/>
      <c r="CQ266" s="10"/>
      <c r="CR266" s="72"/>
    </row>
    <row r="267" spans="2:96" ht="5.25" customHeight="1">
      <c r="B267" s="175"/>
      <c r="C267" s="175"/>
      <c r="D267" s="175"/>
      <c r="E267" s="175"/>
      <c r="F267" s="175"/>
      <c r="G267" s="175"/>
      <c r="H267" s="175"/>
      <c r="I267" s="175"/>
      <c r="J267" s="175"/>
      <c r="K267" s="175"/>
      <c r="L267" s="175"/>
      <c r="M267" s="175"/>
      <c r="N267" s="175"/>
      <c r="O267" s="175"/>
      <c r="P267" s="175"/>
      <c r="Q267" s="175"/>
      <c r="R267" s="175"/>
      <c r="S267" s="175"/>
      <c r="T267" s="175"/>
      <c r="U267" s="175"/>
      <c r="V267" s="175"/>
      <c r="W267" s="175"/>
      <c r="X267" s="175"/>
      <c r="Y267" s="175"/>
      <c r="Z267" s="175"/>
      <c r="AA267" s="175"/>
      <c r="AB267" s="175"/>
      <c r="AC267" s="175"/>
      <c r="AD267" s="175"/>
      <c r="AE267" s="175"/>
      <c r="AF267" s="175"/>
      <c r="AG267" s="175"/>
      <c r="AH267" s="175"/>
      <c r="AI267" s="175"/>
      <c r="AJ267" s="175"/>
      <c r="AK267" s="175"/>
      <c r="AL267" s="175"/>
      <c r="AM267" s="175"/>
      <c r="AN267" s="175"/>
      <c r="AO267" s="175"/>
      <c r="AP267" s="175"/>
      <c r="AQ267" s="175"/>
      <c r="AR267" s="175"/>
      <c r="AS267" s="175"/>
      <c r="AT267" s="175"/>
      <c r="AU267" s="175"/>
      <c r="AV267" s="175"/>
      <c r="AW267" s="175"/>
      <c r="AX267" s="175"/>
      <c r="AY267" s="175"/>
      <c r="AZ267" s="175"/>
      <c r="BA267" s="175"/>
      <c r="BB267" s="175"/>
      <c r="BC267" s="175"/>
      <c r="BD267" s="175"/>
      <c r="BE267" s="175"/>
      <c r="BF267" s="175"/>
      <c r="BG267" s="175"/>
      <c r="BH267" s="175"/>
      <c r="BI267" s="175"/>
      <c r="BJ267" s="175"/>
      <c r="BK267" s="175"/>
      <c r="BL267" s="175"/>
      <c r="BM267" s="175"/>
      <c r="BN267" s="175"/>
      <c r="BO267" s="175"/>
      <c r="BP267" s="175"/>
      <c r="BQ267" s="175"/>
      <c r="BR267" s="175"/>
      <c r="BS267" s="175"/>
      <c r="BT267" s="175"/>
      <c r="BU267" s="175"/>
      <c r="BV267" s="175"/>
      <c r="BW267" s="175"/>
      <c r="BX267" s="175"/>
      <c r="BY267" s="175"/>
      <c r="BZ267" s="175"/>
      <c r="CA267" s="175"/>
      <c r="CB267" s="175"/>
      <c r="CC267" s="175"/>
      <c r="CD267" s="175"/>
      <c r="CE267" s="175"/>
      <c r="CF267" s="175"/>
      <c r="CG267" s="175"/>
      <c r="CH267" s="175"/>
      <c r="CI267" s="175"/>
      <c r="CJ267" s="175"/>
      <c r="CK267" s="175"/>
      <c r="CL267" s="175"/>
      <c r="CM267" s="175"/>
      <c r="CN267" s="175"/>
      <c r="CO267" s="175"/>
      <c r="CP267" s="10"/>
      <c r="CQ267" s="10"/>
      <c r="CR267" s="72"/>
    </row>
    <row r="268" spans="2:96" ht="5.25" customHeight="1">
      <c r="B268" s="175"/>
      <c r="C268" s="175"/>
      <c r="D268" s="175"/>
      <c r="E268" s="175"/>
      <c r="F268" s="175"/>
      <c r="G268" s="175"/>
      <c r="H268" s="175"/>
      <c r="I268" s="175"/>
      <c r="J268" s="175"/>
      <c r="K268" s="175"/>
      <c r="L268" s="175"/>
      <c r="M268" s="175"/>
      <c r="N268" s="175"/>
      <c r="O268" s="175"/>
      <c r="P268" s="175"/>
      <c r="Q268" s="175"/>
      <c r="R268" s="175"/>
      <c r="S268" s="175"/>
      <c r="T268" s="175"/>
      <c r="U268" s="175"/>
      <c r="V268" s="175"/>
      <c r="W268" s="175"/>
      <c r="X268" s="175"/>
      <c r="Y268" s="175"/>
      <c r="Z268" s="175"/>
      <c r="AA268" s="175"/>
      <c r="AB268" s="175"/>
      <c r="AC268" s="175"/>
      <c r="AD268" s="175"/>
      <c r="AE268" s="175"/>
      <c r="AF268" s="175"/>
      <c r="AG268" s="175"/>
      <c r="AH268" s="175"/>
      <c r="AI268" s="175"/>
      <c r="AJ268" s="175"/>
      <c r="AK268" s="175"/>
      <c r="AL268" s="175"/>
      <c r="AM268" s="175"/>
      <c r="AN268" s="175"/>
      <c r="AO268" s="175"/>
      <c r="AP268" s="175"/>
      <c r="AQ268" s="175"/>
      <c r="AR268" s="175"/>
      <c r="AS268" s="175"/>
      <c r="AT268" s="175"/>
      <c r="AU268" s="175"/>
      <c r="AV268" s="175"/>
      <c r="AW268" s="175"/>
      <c r="AX268" s="175"/>
      <c r="AY268" s="175"/>
      <c r="AZ268" s="175"/>
      <c r="BA268" s="175"/>
      <c r="BB268" s="175"/>
      <c r="BC268" s="175"/>
      <c r="BD268" s="175"/>
      <c r="BE268" s="175"/>
      <c r="BF268" s="175"/>
      <c r="BG268" s="175"/>
      <c r="BH268" s="175"/>
      <c r="BI268" s="175"/>
      <c r="BJ268" s="175"/>
      <c r="BK268" s="175"/>
      <c r="BL268" s="175"/>
      <c r="BM268" s="175"/>
      <c r="BN268" s="175"/>
      <c r="BO268" s="175"/>
      <c r="BP268" s="175"/>
      <c r="BQ268" s="175"/>
      <c r="BR268" s="175"/>
      <c r="BS268" s="175"/>
      <c r="BT268" s="175"/>
      <c r="BU268" s="175"/>
      <c r="BV268" s="175"/>
      <c r="BW268" s="175"/>
      <c r="BX268" s="175"/>
      <c r="BY268" s="175"/>
      <c r="BZ268" s="175"/>
      <c r="CA268" s="175"/>
      <c r="CB268" s="175"/>
      <c r="CC268" s="175"/>
      <c r="CD268" s="175"/>
      <c r="CE268" s="175"/>
      <c r="CF268" s="175"/>
      <c r="CG268" s="175"/>
      <c r="CH268" s="175"/>
      <c r="CI268" s="175"/>
      <c r="CJ268" s="175"/>
      <c r="CK268" s="175"/>
      <c r="CL268" s="175"/>
      <c r="CM268" s="175"/>
      <c r="CN268" s="175"/>
      <c r="CO268" s="175"/>
      <c r="CP268" s="10"/>
      <c r="CQ268" s="10"/>
      <c r="CR268" s="72"/>
    </row>
    <row r="269" spans="2:96" ht="5.25" customHeight="1">
      <c r="B269" s="175"/>
      <c r="C269" s="175"/>
      <c r="D269" s="175"/>
      <c r="E269" s="175"/>
      <c r="F269" s="175"/>
      <c r="G269" s="175"/>
      <c r="H269" s="175"/>
      <c r="I269" s="175"/>
      <c r="J269" s="175"/>
      <c r="K269" s="175"/>
      <c r="L269" s="175"/>
      <c r="M269" s="175"/>
      <c r="N269" s="175"/>
      <c r="O269" s="175"/>
      <c r="P269" s="175"/>
      <c r="Q269" s="175"/>
      <c r="R269" s="175"/>
      <c r="S269" s="175"/>
      <c r="T269" s="175"/>
      <c r="U269" s="175"/>
      <c r="V269" s="175"/>
      <c r="W269" s="175"/>
      <c r="X269" s="175"/>
      <c r="Y269" s="175"/>
      <c r="Z269" s="175"/>
      <c r="AA269" s="175"/>
      <c r="AB269" s="175"/>
      <c r="AC269" s="175"/>
      <c r="AD269" s="175"/>
      <c r="AE269" s="175"/>
      <c r="AF269" s="175"/>
      <c r="AG269" s="175"/>
      <c r="AH269" s="175"/>
      <c r="AI269" s="175"/>
      <c r="AJ269" s="175"/>
      <c r="AK269" s="175"/>
      <c r="AL269" s="175"/>
      <c r="AM269" s="175"/>
      <c r="AN269" s="175"/>
      <c r="AO269" s="175"/>
      <c r="AP269" s="175"/>
      <c r="AQ269" s="175"/>
      <c r="AR269" s="175"/>
      <c r="AS269" s="175"/>
      <c r="AT269" s="175"/>
      <c r="AU269" s="175"/>
      <c r="AV269" s="175"/>
      <c r="AW269" s="175"/>
      <c r="AX269" s="175"/>
      <c r="AY269" s="175"/>
      <c r="AZ269" s="175"/>
      <c r="BA269" s="175"/>
      <c r="BB269" s="175"/>
      <c r="BC269" s="175"/>
      <c r="BD269" s="175"/>
      <c r="BE269" s="175"/>
      <c r="BF269" s="175"/>
      <c r="BG269" s="175"/>
      <c r="BH269" s="175"/>
      <c r="BI269" s="175"/>
      <c r="BJ269" s="175"/>
      <c r="BK269" s="175"/>
      <c r="BL269" s="175"/>
      <c r="BM269" s="175"/>
      <c r="BN269" s="175"/>
      <c r="BO269" s="175"/>
      <c r="BP269" s="175"/>
      <c r="BQ269" s="175"/>
      <c r="BR269" s="175"/>
      <c r="BS269" s="175"/>
      <c r="BT269" s="175"/>
      <c r="BU269" s="175"/>
      <c r="BV269" s="175"/>
      <c r="BW269" s="175"/>
      <c r="BX269" s="175"/>
      <c r="BY269" s="175"/>
      <c r="BZ269" s="175"/>
      <c r="CA269" s="175"/>
      <c r="CB269" s="175"/>
      <c r="CC269" s="175"/>
      <c r="CD269" s="175"/>
      <c r="CE269" s="175"/>
      <c r="CF269" s="175"/>
      <c r="CG269" s="175"/>
      <c r="CH269" s="175"/>
      <c r="CI269" s="175"/>
      <c r="CJ269" s="175"/>
      <c r="CK269" s="175"/>
      <c r="CL269" s="175"/>
      <c r="CM269" s="175"/>
      <c r="CN269" s="175"/>
      <c r="CO269" s="175"/>
      <c r="CP269" s="10"/>
      <c r="CQ269" s="10"/>
      <c r="CR269" s="72"/>
    </row>
    <row r="270" spans="2:96" ht="5.25" customHeight="1">
      <c r="B270" s="175"/>
      <c r="C270" s="175"/>
      <c r="D270" s="175"/>
      <c r="E270" s="175"/>
      <c r="F270" s="175"/>
      <c r="G270" s="175"/>
      <c r="H270" s="175"/>
      <c r="I270" s="175"/>
      <c r="J270" s="175"/>
      <c r="K270" s="175"/>
      <c r="L270" s="175"/>
      <c r="M270" s="175"/>
      <c r="N270" s="175"/>
      <c r="O270" s="175"/>
      <c r="P270" s="175"/>
      <c r="Q270" s="175"/>
      <c r="R270" s="175"/>
      <c r="S270" s="175"/>
      <c r="T270" s="175"/>
      <c r="U270" s="175"/>
      <c r="V270" s="175"/>
      <c r="W270" s="175"/>
      <c r="X270" s="175"/>
      <c r="Y270" s="175"/>
      <c r="Z270" s="175"/>
      <c r="AA270" s="175"/>
      <c r="AB270" s="175"/>
      <c r="AC270" s="175"/>
      <c r="AD270" s="175"/>
      <c r="AE270" s="175"/>
      <c r="AF270" s="175"/>
      <c r="AG270" s="175"/>
      <c r="AH270" s="175"/>
      <c r="AI270" s="175"/>
      <c r="AJ270" s="175"/>
      <c r="AK270" s="175"/>
      <c r="AL270" s="175"/>
      <c r="AM270" s="175"/>
      <c r="AN270" s="175"/>
      <c r="AO270" s="175"/>
      <c r="AP270" s="175"/>
      <c r="AQ270" s="175"/>
      <c r="AR270" s="175"/>
      <c r="AS270" s="175"/>
      <c r="AT270" s="175"/>
      <c r="AU270" s="175"/>
      <c r="AV270" s="175"/>
      <c r="AW270" s="175"/>
      <c r="AX270" s="175"/>
      <c r="AY270" s="175"/>
      <c r="AZ270" s="175"/>
      <c r="BA270" s="175"/>
      <c r="BB270" s="175"/>
      <c r="BC270" s="175"/>
      <c r="BD270" s="175"/>
      <c r="BE270" s="175"/>
      <c r="BF270" s="175"/>
      <c r="BG270" s="175"/>
      <c r="BH270" s="175"/>
      <c r="BI270" s="175"/>
      <c r="BJ270" s="175"/>
      <c r="BK270" s="175"/>
      <c r="BL270" s="175"/>
      <c r="BM270" s="175"/>
      <c r="BN270" s="175"/>
      <c r="BO270" s="175"/>
      <c r="BP270" s="175"/>
      <c r="BQ270" s="175"/>
      <c r="BR270" s="175"/>
      <c r="BS270" s="175"/>
      <c r="BT270" s="175"/>
      <c r="BU270" s="175"/>
      <c r="BV270" s="175"/>
      <c r="BW270" s="175"/>
      <c r="BX270" s="175"/>
      <c r="BY270" s="175"/>
      <c r="BZ270" s="175"/>
      <c r="CA270" s="175"/>
      <c r="CB270" s="175"/>
      <c r="CC270" s="175"/>
      <c r="CD270" s="175"/>
      <c r="CE270" s="175"/>
      <c r="CF270" s="175"/>
      <c r="CG270" s="175"/>
      <c r="CH270" s="175"/>
      <c r="CI270" s="175"/>
      <c r="CJ270" s="175"/>
      <c r="CK270" s="175"/>
      <c r="CL270" s="175"/>
      <c r="CM270" s="175"/>
      <c r="CN270" s="175"/>
      <c r="CO270" s="175"/>
      <c r="CP270" s="10"/>
      <c r="CQ270" s="10"/>
      <c r="CR270" s="72"/>
    </row>
    <row r="271" spans="2:96" ht="5.25" customHeight="1">
      <c r="B271" s="175"/>
      <c r="C271" s="175"/>
      <c r="D271" s="175"/>
      <c r="E271" s="175"/>
      <c r="F271" s="175"/>
      <c r="G271" s="175"/>
      <c r="H271" s="175"/>
      <c r="I271" s="175"/>
      <c r="J271" s="175"/>
      <c r="K271" s="175"/>
      <c r="L271" s="175"/>
      <c r="M271" s="175"/>
      <c r="N271" s="175"/>
      <c r="O271" s="175"/>
      <c r="P271" s="175"/>
      <c r="Q271" s="175"/>
      <c r="R271" s="175"/>
      <c r="S271" s="175"/>
      <c r="T271" s="175"/>
      <c r="U271" s="175"/>
      <c r="V271" s="175"/>
      <c r="W271" s="175"/>
      <c r="X271" s="175"/>
      <c r="Y271" s="175"/>
      <c r="Z271" s="175"/>
      <c r="AA271" s="175"/>
      <c r="AB271" s="175"/>
      <c r="AC271" s="175"/>
      <c r="AD271" s="175"/>
      <c r="AE271" s="175"/>
      <c r="AF271" s="175"/>
      <c r="AG271" s="175"/>
      <c r="AH271" s="175"/>
      <c r="AI271" s="175"/>
      <c r="AJ271" s="175"/>
      <c r="AK271" s="175"/>
      <c r="AL271" s="175"/>
      <c r="AM271" s="175"/>
      <c r="AN271" s="175"/>
      <c r="AO271" s="175"/>
      <c r="AP271" s="175"/>
      <c r="AQ271" s="175"/>
      <c r="AR271" s="175"/>
      <c r="AS271" s="175"/>
      <c r="AT271" s="175"/>
      <c r="AU271" s="175"/>
      <c r="AV271" s="175"/>
      <c r="AW271" s="175"/>
      <c r="AX271" s="175"/>
      <c r="AY271" s="175"/>
      <c r="AZ271" s="175"/>
      <c r="BA271" s="175"/>
      <c r="BB271" s="175"/>
      <c r="BC271" s="175"/>
      <c r="BD271" s="175"/>
      <c r="BE271" s="175"/>
      <c r="BF271" s="175"/>
      <c r="BG271" s="175"/>
      <c r="BH271" s="175"/>
      <c r="BI271" s="175"/>
      <c r="BJ271" s="175"/>
      <c r="BK271" s="175"/>
      <c r="BL271" s="175"/>
      <c r="BM271" s="175"/>
      <c r="BN271" s="175"/>
      <c r="BO271" s="175"/>
      <c r="BP271" s="175"/>
      <c r="BQ271" s="175"/>
      <c r="BR271" s="175"/>
      <c r="BS271" s="175"/>
      <c r="BT271" s="175"/>
      <c r="BU271" s="175"/>
      <c r="BV271" s="175"/>
      <c r="BW271" s="175"/>
      <c r="BX271" s="175"/>
      <c r="BY271" s="175"/>
      <c r="BZ271" s="175"/>
      <c r="CA271" s="175"/>
      <c r="CB271" s="175"/>
      <c r="CC271" s="175"/>
      <c r="CD271" s="175"/>
      <c r="CE271" s="175"/>
      <c r="CF271" s="175"/>
      <c r="CG271" s="175"/>
      <c r="CH271" s="175"/>
      <c r="CI271" s="175"/>
      <c r="CJ271" s="175"/>
      <c r="CK271" s="175"/>
      <c r="CL271" s="175"/>
      <c r="CM271" s="175"/>
      <c r="CN271" s="175"/>
      <c r="CO271" s="175"/>
      <c r="CP271" s="10"/>
      <c r="CQ271" s="10"/>
      <c r="CR271" s="72"/>
    </row>
    <row r="272" spans="2:96" ht="5.25" customHeight="1">
      <c r="B272" s="175"/>
      <c r="C272" s="175"/>
      <c r="D272" s="175"/>
      <c r="E272" s="175"/>
      <c r="F272" s="175"/>
      <c r="G272" s="175"/>
      <c r="H272" s="175"/>
      <c r="I272" s="175"/>
      <c r="J272" s="175"/>
      <c r="K272" s="175"/>
      <c r="L272" s="175"/>
      <c r="M272" s="175"/>
      <c r="N272" s="175"/>
      <c r="O272" s="175"/>
      <c r="P272" s="175"/>
      <c r="Q272" s="175"/>
      <c r="R272" s="175"/>
      <c r="S272" s="175"/>
      <c r="T272" s="175"/>
      <c r="U272" s="175"/>
      <c r="V272" s="175"/>
      <c r="W272" s="175"/>
      <c r="X272" s="175"/>
      <c r="Y272" s="175"/>
      <c r="Z272" s="175"/>
      <c r="AA272" s="175"/>
      <c r="AB272" s="175"/>
      <c r="AC272" s="175"/>
      <c r="AD272" s="175"/>
      <c r="AE272" s="175"/>
      <c r="AF272" s="175"/>
      <c r="AG272" s="175"/>
      <c r="AH272" s="175"/>
      <c r="AI272" s="175"/>
      <c r="AJ272" s="175"/>
      <c r="AK272" s="175"/>
      <c r="AL272" s="175"/>
      <c r="AM272" s="175"/>
      <c r="AN272" s="175"/>
      <c r="AO272" s="175"/>
      <c r="AP272" s="175"/>
      <c r="AQ272" s="175"/>
      <c r="AR272" s="175"/>
      <c r="AS272" s="175"/>
      <c r="AT272" s="175"/>
      <c r="AU272" s="175"/>
      <c r="AV272" s="175"/>
      <c r="AW272" s="175"/>
      <c r="AX272" s="175"/>
      <c r="AY272" s="175"/>
      <c r="AZ272" s="175"/>
      <c r="BA272" s="175"/>
      <c r="BB272" s="175"/>
      <c r="BC272" s="175"/>
      <c r="BD272" s="175"/>
      <c r="BE272" s="175"/>
      <c r="BF272" s="175"/>
      <c r="BG272" s="175"/>
      <c r="BH272" s="175"/>
      <c r="BI272" s="175"/>
      <c r="BJ272" s="175"/>
      <c r="BK272" s="175"/>
      <c r="BL272" s="175"/>
      <c r="BM272" s="175"/>
      <c r="BN272" s="175"/>
      <c r="BO272" s="175"/>
      <c r="BP272" s="175"/>
      <c r="BQ272" s="175"/>
      <c r="BR272" s="175"/>
      <c r="BS272" s="175"/>
      <c r="BT272" s="175"/>
      <c r="BU272" s="175"/>
      <c r="BV272" s="175"/>
      <c r="BW272" s="175"/>
      <c r="BX272" s="175"/>
      <c r="BY272" s="175"/>
      <c r="BZ272" s="175"/>
      <c r="CA272" s="175"/>
      <c r="CB272" s="175"/>
      <c r="CC272" s="175"/>
      <c r="CD272" s="175"/>
      <c r="CE272" s="175"/>
      <c r="CF272" s="175"/>
      <c r="CG272" s="175"/>
      <c r="CH272" s="175"/>
      <c r="CI272" s="175"/>
      <c r="CJ272" s="175"/>
      <c r="CK272" s="175"/>
      <c r="CL272" s="175"/>
      <c r="CM272" s="175"/>
      <c r="CN272" s="175"/>
      <c r="CO272" s="175"/>
      <c r="CP272" s="10"/>
      <c r="CQ272" s="10"/>
      <c r="CR272" s="72"/>
    </row>
    <row r="273" spans="1:96" ht="5.25" customHeight="1">
      <c r="A273" s="61"/>
      <c r="B273" s="175"/>
      <c r="C273" s="175"/>
      <c r="D273" s="175"/>
      <c r="E273" s="175"/>
      <c r="F273" s="175"/>
      <c r="G273" s="175"/>
      <c r="H273" s="175"/>
      <c r="I273" s="175"/>
      <c r="J273" s="175"/>
      <c r="K273" s="175"/>
      <c r="L273" s="175"/>
      <c r="M273" s="175"/>
      <c r="N273" s="175"/>
      <c r="O273" s="175"/>
      <c r="P273" s="175"/>
      <c r="Q273" s="175"/>
      <c r="R273" s="175"/>
      <c r="S273" s="175"/>
      <c r="T273" s="175"/>
      <c r="U273" s="175"/>
      <c r="V273" s="175"/>
      <c r="W273" s="175"/>
      <c r="X273" s="175"/>
      <c r="Y273" s="175"/>
      <c r="Z273" s="175"/>
      <c r="AA273" s="175"/>
      <c r="AB273" s="175"/>
      <c r="AC273" s="175"/>
      <c r="AD273" s="175"/>
      <c r="AE273" s="175"/>
      <c r="AF273" s="175"/>
      <c r="AG273" s="175"/>
      <c r="AH273" s="175"/>
      <c r="AI273" s="175"/>
      <c r="AJ273" s="175"/>
      <c r="AK273" s="175"/>
      <c r="AL273" s="175"/>
      <c r="AM273" s="175"/>
      <c r="AN273" s="175"/>
      <c r="AO273" s="175"/>
      <c r="AP273" s="175"/>
      <c r="AQ273" s="175"/>
      <c r="AR273" s="175"/>
      <c r="AS273" s="175"/>
      <c r="AT273" s="175"/>
      <c r="AU273" s="175"/>
      <c r="AV273" s="175"/>
      <c r="AW273" s="175"/>
      <c r="AX273" s="175"/>
      <c r="AY273" s="175"/>
      <c r="AZ273" s="175"/>
      <c r="BA273" s="175"/>
      <c r="BB273" s="175"/>
      <c r="BC273" s="175"/>
      <c r="BD273" s="175"/>
      <c r="BE273" s="175"/>
      <c r="BF273" s="175"/>
      <c r="BG273" s="175"/>
      <c r="BH273" s="175"/>
      <c r="BI273" s="175"/>
      <c r="BJ273" s="175"/>
      <c r="BK273" s="175"/>
      <c r="BL273" s="175"/>
      <c r="BM273" s="175"/>
      <c r="BN273" s="175"/>
      <c r="BO273" s="175"/>
      <c r="BP273" s="175"/>
      <c r="BQ273" s="175"/>
      <c r="BR273" s="175"/>
      <c r="BS273" s="175"/>
      <c r="BT273" s="175"/>
      <c r="BU273" s="175"/>
      <c r="BV273" s="175"/>
      <c r="BW273" s="175"/>
      <c r="BX273" s="175"/>
      <c r="BY273" s="175"/>
      <c r="BZ273" s="175"/>
      <c r="CA273" s="175"/>
      <c r="CB273" s="175"/>
      <c r="CC273" s="175"/>
      <c r="CD273" s="175"/>
      <c r="CE273" s="175"/>
      <c r="CF273" s="175"/>
      <c r="CG273" s="175"/>
      <c r="CH273" s="175"/>
      <c r="CI273" s="175"/>
      <c r="CJ273" s="175"/>
      <c r="CK273" s="175"/>
      <c r="CL273" s="175"/>
      <c r="CM273" s="175"/>
      <c r="CN273" s="175"/>
      <c r="CO273" s="175"/>
      <c r="CP273" s="10"/>
      <c r="CQ273" s="10"/>
      <c r="CR273" s="72"/>
    </row>
    <row r="274" spans="1:96" ht="5.25" customHeight="1">
      <c r="A274" s="61"/>
      <c r="B274" s="175"/>
      <c r="C274" s="175"/>
      <c r="D274" s="175"/>
      <c r="E274" s="175"/>
      <c r="F274" s="175"/>
      <c r="G274" s="175"/>
      <c r="H274" s="175"/>
      <c r="I274" s="175"/>
      <c r="J274" s="175"/>
      <c r="K274" s="175"/>
      <c r="L274" s="175"/>
      <c r="M274" s="175"/>
      <c r="N274" s="175"/>
      <c r="O274" s="175"/>
      <c r="P274" s="175"/>
      <c r="Q274" s="175"/>
      <c r="R274" s="175"/>
      <c r="S274" s="175"/>
      <c r="T274" s="175"/>
      <c r="U274" s="175"/>
      <c r="V274" s="175"/>
      <c r="W274" s="175"/>
      <c r="X274" s="175"/>
      <c r="Y274" s="175"/>
      <c r="Z274" s="175"/>
      <c r="AA274" s="175"/>
      <c r="AB274" s="175"/>
      <c r="AC274" s="175"/>
      <c r="AD274" s="175"/>
      <c r="AE274" s="175"/>
      <c r="AF274" s="175"/>
      <c r="AG274" s="175"/>
      <c r="AH274" s="175"/>
      <c r="AI274" s="175"/>
      <c r="AJ274" s="175"/>
      <c r="AK274" s="175"/>
      <c r="AL274" s="175"/>
      <c r="AM274" s="175"/>
      <c r="AN274" s="175"/>
      <c r="AO274" s="175"/>
      <c r="AP274" s="175"/>
      <c r="AQ274" s="175"/>
      <c r="AR274" s="175"/>
      <c r="AS274" s="175"/>
      <c r="AT274" s="175"/>
      <c r="AU274" s="175"/>
      <c r="AV274" s="175"/>
      <c r="AW274" s="175"/>
      <c r="AX274" s="175"/>
      <c r="AY274" s="175"/>
      <c r="AZ274" s="175"/>
      <c r="BA274" s="175"/>
      <c r="BB274" s="175"/>
      <c r="BC274" s="175"/>
      <c r="BD274" s="175"/>
      <c r="BE274" s="175"/>
      <c r="BF274" s="175"/>
      <c r="BG274" s="175"/>
      <c r="BH274" s="175"/>
      <c r="BI274" s="175"/>
      <c r="BJ274" s="175"/>
      <c r="BK274" s="175"/>
      <c r="BL274" s="175"/>
      <c r="BM274" s="175"/>
      <c r="BN274" s="175"/>
      <c r="BO274" s="175"/>
      <c r="BP274" s="175"/>
      <c r="BQ274" s="175"/>
      <c r="BR274" s="175"/>
      <c r="BS274" s="175"/>
      <c r="BT274" s="175"/>
      <c r="BU274" s="175"/>
      <c r="BV274" s="175"/>
      <c r="BW274" s="175"/>
      <c r="BX274" s="175"/>
      <c r="BY274" s="175"/>
      <c r="BZ274" s="175"/>
      <c r="CA274" s="175"/>
      <c r="CB274" s="175"/>
      <c r="CC274" s="175"/>
      <c r="CD274" s="175"/>
      <c r="CE274" s="175"/>
      <c r="CF274" s="175"/>
      <c r="CG274" s="175"/>
      <c r="CH274" s="175"/>
      <c r="CI274" s="175"/>
      <c r="CJ274" s="175"/>
      <c r="CK274" s="175"/>
      <c r="CL274" s="175"/>
      <c r="CM274" s="175"/>
      <c r="CN274" s="175"/>
      <c r="CO274" s="175"/>
      <c r="CP274" s="10"/>
      <c r="CQ274" s="10"/>
      <c r="CR274" s="72"/>
    </row>
    <row r="275" spans="1:96" ht="5.25" customHeight="1">
      <c r="A275" s="61"/>
      <c r="B275" s="175"/>
      <c r="C275" s="175"/>
      <c r="D275" s="175"/>
      <c r="E275" s="175"/>
      <c r="F275" s="175"/>
      <c r="G275" s="175"/>
      <c r="H275" s="175"/>
      <c r="I275" s="175"/>
      <c r="J275" s="175"/>
      <c r="K275" s="175"/>
      <c r="L275" s="175"/>
      <c r="M275" s="175"/>
      <c r="N275" s="175"/>
      <c r="O275" s="175"/>
      <c r="P275" s="175"/>
      <c r="Q275" s="175"/>
      <c r="R275" s="175"/>
      <c r="S275" s="175"/>
      <c r="T275" s="175"/>
      <c r="U275" s="175"/>
      <c r="V275" s="175"/>
      <c r="W275" s="175"/>
      <c r="X275" s="175"/>
      <c r="Y275" s="175"/>
      <c r="Z275" s="175"/>
      <c r="AA275" s="175"/>
      <c r="AB275" s="175"/>
      <c r="AC275" s="175"/>
      <c r="AD275" s="175"/>
      <c r="AE275" s="175"/>
      <c r="AF275" s="175"/>
      <c r="AG275" s="175"/>
      <c r="AH275" s="175"/>
      <c r="AI275" s="175"/>
      <c r="AJ275" s="175"/>
      <c r="AK275" s="175"/>
      <c r="AL275" s="175"/>
      <c r="AM275" s="175"/>
      <c r="AN275" s="175"/>
      <c r="AO275" s="175"/>
      <c r="AP275" s="175"/>
      <c r="AQ275" s="175"/>
      <c r="AR275" s="175"/>
      <c r="AS275" s="175"/>
      <c r="AT275" s="175"/>
      <c r="AU275" s="175"/>
      <c r="AV275" s="175"/>
      <c r="AW275" s="175"/>
      <c r="AX275" s="175"/>
      <c r="AY275" s="175"/>
      <c r="AZ275" s="175"/>
      <c r="BA275" s="175"/>
      <c r="BB275" s="175"/>
      <c r="BC275" s="175"/>
      <c r="BD275" s="175"/>
      <c r="BE275" s="175"/>
      <c r="BF275" s="175"/>
      <c r="BG275" s="175"/>
      <c r="BH275" s="175"/>
      <c r="BI275" s="175"/>
      <c r="BJ275" s="175"/>
      <c r="BK275" s="175"/>
      <c r="BL275" s="175"/>
      <c r="BM275" s="175"/>
      <c r="BN275" s="175"/>
      <c r="BO275" s="175"/>
      <c r="BP275" s="175"/>
      <c r="BQ275" s="175"/>
      <c r="BR275" s="175"/>
      <c r="BS275" s="175"/>
      <c r="BT275" s="175"/>
      <c r="BU275" s="175"/>
      <c r="BV275" s="175"/>
      <c r="BW275" s="175"/>
      <c r="BX275" s="175"/>
      <c r="BY275" s="175"/>
      <c r="BZ275" s="175"/>
      <c r="CA275" s="175"/>
      <c r="CB275" s="175"/>
      <c r="CC275" s="175"/>
      <c r="CD275" s="175"/>
      <c r="CE275" s="175"/>
      <c r="CF275" s="175"/>
      <c r="CG275" s="175"/>
      <c r="CH275" s="175"/>
      <c r="CI275" s="175"/>
      <c r="CJ275" s="175"/>
      <c r="CK275" s="175"/>
      <c r="CL275" s="175"/>
      <c r="CM275" s="175"/>
      <c r="CN275" s="175"/>
      <c r="CO275" s="175"/>
      <c r="CP275" s="10"/>
      <c r="CQ275" s="10"/>
      <c r="CR275" s="72"/>
    </row>
    <row r="276" spans="1:96" ht="5.25" customHeight="1">
      <c r="B276" s="175"/>
      <c r="C276" s="175"/>
      <c r="D276" s="175"/>
      <c r="E276" s="175"/>
      <c r="F276" s="175"/>
      <c r="G276" s="175"/>
      <c r="H276" s="175"/>
      <c r="I276" s="175"/>
      <c r="J276" s="175"/>
      <c r="K276" s="175"/>
      <c r="L276" s="175"/>
      <c r="M276" s="175"/>
      <c r="N276" s="175"/>
      <c r="O276" s="175"/>
      <c r="P276" s="175"/>
      <c r="Q276" s="175"/>
      <c r="R276" s="175"/>
      <c r="S276" s="175"/>
      <c r="T276" s="175"/>
      <c r="U276" s="175"/>
      <c r="V276" s="175"/>
      <c r="W276" s="175"/>
      <c r="X276" s="175"/>
      <c r="Y276" s="175"/>
      <c r="Z276" s="175"/>
      <c r="AA276" s="175"/>
      <c r="AB276" s="175"/>
      <c r="AC276" s="175"/>
      <c r="AD276" s="175"/>
      <c r="AE276" s="175"/>
      <c r="AF276" s="175"/>
      <c r="AG276" s="175"/>
      <c r="AH276" s="175"/>
      <c r="AI276" s="175"/>
      <c r="AJ276" s="175"/>
      <c r="AK276" s="175"/>
      <c r="AL276" s="175"/>
      <c r="AM276" s="175"/>
      <c r="AN276" s="175"/>
      <c r="AO276" s="175"/>
      <c r="AP276" s="175"/>
      <c r="AQ276" s="175"/>
      <c r="AR276" s="175"/>
      <c r="AS276" s="175"/>
      <c r="AT276" s="175"/>
      <c r="AU276" s="175"/>
      <c r="AV276" s="175"/>
      <c r="AW276" s="175"/>
      <c r="AX276" s="175"/>
      <c r="AY276" s="175"/>
      <c r="AZ276" s="175"/>
      <c r="BA276" s="175"/>
      <c r="BB276" s="175"/>
      <c r="BC276" s="175"/>
      <c r="BD276" s="175"/>
      <c r="BE276" s="175"/>
      <c r="BF276" s="175"/>
      <c r="BG276" s="175"/>
      <c r="BH276" s="175"/>
      <c r="BI276" s="175"/>
      <c r="BJ276" s="175"/>
      <c r="BK276" s="175"/>
      <c r="BL276" s="175"/>
      <c r="BM276" s="175"/>
      <c r="BN276" s="175"/>
      <c r="BO276" s="175"/>
      <c r="BP276" s="175"/>
      <c r="BQ276" s="175"/>
      <c r="BR276" s="175"/>
      <c r="BS276" s="175"/>
      <c r="BT276" s="175"/>
      <c r="BU276" s="175"/>
      <c r="BV276" s="175"/>
      <c r="BW276" s="175"/>
      <c r="BX276" s="175"/>
      <c r="BY276" s="175"/>
      <c r="BZ276" s="175"/>
      <c r="CA276" s="175"/>
      <c r="CB276" s="175"/>
      <c r="CC276" s="175"/>
      <c r="CD276" s="175"/>
      <c r="CE276" s="175"/>
      <c r="CF276" s="175"/>
      <c r="CG276" s="175"/>
      <c r="CH276" s="175"/>
      <c r="CI276" s="175"/>
      <c r="CJ276" s="175"/>
      <c r="CK276" s="175"/>
      <c r="CL276" s="175"/>
      <c r="CM276" s="175"/>
      <c r="CN276" s="175"/>
      <c r="CO276" s="175"/>
      <c r="CP276" s="10"/>
      <c r="CQ276" s="10"/>
      <c r="CR276" s="72"/>
    </row>
    <row r="277" spans="1:96" ht="5.25" customHeight="1">
      <c r="B277" s="175"/>
      <c r="C277" s="175"/>
      <c r="D277" s="175"/>
      <c r="E277" s="175"/>
      <c r="F277" s="175"/>
      <c r="G277" s="175"/>
      <c r="H277" s="175"/>
      <c r="I277" s="175"/>
      <c r="J277" s="175"/>
      <c r="K277" s="175"/>
      <c r="L277" s="175"/>
      <c r="M277" s="175"/>
      <c r="N277" s="175"/>
      <c r="O277" s="175"/>
      <c r="P277" s="175"/>
      <c r="Q277" s="175"/>
      <c r="R277" s="175"/>
      <c r="S277" s="175"/>
      <c r="T277" s="175"/>
      <c r="U277" s="175"/>
      <c r="V277" s="175"/>
      <c r="W277" s="175"/>
      <c r="X277" s="175"/>
      <c r="Y277" s="175"/>
      <c r="Z277" s="175"/>
      <c r="AA277" s="175"/>
      <c r="AB277" s="175"/>
      <c r="AC277" s="175"/>
      <c r="AD277" s="175"/>
      <c r="AE277" s="175"/>
      <c r="AF277" s="175"/>
      <c r="AG277" s="175"/>
      <c r="AH277" s="175"/>
      <c r="AI277" s="175"/>
      <c r="AJ277" s="175"/>
      <c r="AK277" s="175"/>
      <c r="AL277" s="175"/>
      <c r="AM277" s="175"/>
      <c r="AN277" s="175"/>
      <c r="AO277" s="175"/>
      <c r="AP277" s="175"/>
      <c r="AQ277" s="175"/>
      <c r="AR277" s="175"/>
      <c r="AS277" s="175"/>
      <c r="AT277" s="175"/>
      <c r="AU277" s="175"/>
      <c r="AV277" s="175"/>
      <c r="AW277" s="175"/>
      <c r="AX277" s="175"/>
      <c r="AY277" s="175"/>
      <c r="AZ277" s="175"/>
      <c r="BA277" s="175"/>
      <c r="BB277" s="175"/>
      <c r="BC277" s="175"/>
      <c r="BD277" s="175"/>
      <c r="BE277" s="175"/>
      <c r="BF277" s="175"/>
      <c r="BG277" s="175"/>
      <c r="BH277" s="175"/>
      <c r="BI277" s="175"/>
      <c r="BJ277" s="175"/>
      <c r="BK277" s="175"/>
      <c r="BL277" s="175"/>
      <c r="BM277" s="175"/>
      <c r="BN277" s="175"/>
      <c r="BO277" s="175"/>
      <c r="BP277" s="175"/>
      <c r="BQ277" s="175"/>
      <c r="BR277" s="175"/>
      <c r="BS277" s="175"/>
      <c r="BT277" s="175"/>
      <c r="BU277" s="175"/>
      <c r="BV277" s="175"/>
      <c r="BW277" s="175"/>
      <c r="BX277" s="175"/>
      <c r="BY277" s="175"/>
      <c r="BZ277" s="175"/>
      <c r="CA277" s="175"/>
      <c r="CB277" s="175"/>
      <c r="CC277" s="175"/>
      <c r="CD277" s="175"/>
      <c r="CE277" s="175"/>
      <c r="CF277" s="175"/>
      <c r="CG277" s="175"/>
      <c r="CH277" s="175"/>
      <c r="CI277" s="175"/>
      <c r="CJ277" s="175"/>
      <c r="CK277" s="175"/>
      <c r="CL277" s="175"/>
      <c r="CM277" s="175"/>
      <c r="CN277" s="175"/>
      <c r="CO277" s="175"/>
      <c r="CP277" s="10"/>
      <c r="CQ277" s="10"/>
      <c r="CR277" s="72"/>
    </row>
    <row r="278" spans="1:96" ht="5.25" customHeight="1">
      <c r="B278" s="175"/>
      <c r="C278" s="175"/>
      <c r="D278" s="175"/>
      <c r="E278" s="175"/>
      <c r="F278" s="175"/>
      <c r="G278" s="175"/>
      <c r="H278" s="175"/>
      <c r="I278" s="175"/>
      <c r="J278" s="175"/>
      <c r="K278" s="175"/>
      <c r="L278" s="175"/>
      <c r="M278" s="175"/>
      <c r="N278" s="175"/>
      <c r="O278" s="175"/>
      <c r="P278" s="175"/>
      <c r="Q278" s="175"/>
      <c r="R278" s="175"/>
      <c r="S278" s="175"/>
      <c r="T278" s="175"/>
      <c r="U278" s="175"/>
      <c r="V278" s="175"/>
      <c r="W278" s="175"/>
      <c r="X278" s="175"/>
      <c r="Y278" s="175"/>
      <c r="Z278" s="175"/>
      <c r="AA278" s="175"/>
      <c r="AB278" s="175"/>
      <c r="AC278" s="175"/>
      <c r="AD278" s="175"/>
      <c r="AE278" s="175"/>
      <c r="AF278" s="175"/>
      <c r="AG278" s="175"/>
      <c r="AH278" s="175"/>
      <c r="AI278" s="175"/>
      <c r="AJ278" s="175"/>
      <c r="AK278" s="175"/>
      <c r="AL278" s="175"/>
      <c r="AM278" s="175"/>
      <c r="AN278" s="175"/>
      <c r="AO278" s="175"/>
      <c r="AP278" s="175"/>
      <c r="AQ278" s="175"/>
      <c r="AR278" s="175"/>
      <c r="AS278" s="175"/>
      <c r="AT278" s="175"/>
      <c r="AU278" s="175"/>
      <c r="AV278" s="175"/>
      <c r="AW278" s="175"/>
      <c r="AX278" s="175"/>
      <c r="AY278" s="175"/>
      <c r="AZ278" s="175"/>
      <c r="BA278" s="175"/>
      <c r="BB278" s="175"/>
      <c r="BC278" s="175"/>
      <c r="BD278" s="175"/>
      <c r="BE278" s="175"/>
      <c r="BF278" s="175"/>
      <c r="BG278" s="175"/>
      <c r="BH278" s="175"/>
      <c r="BI278" s="175"/>
      <c r="BJ278" s="175"/>
      <c r="BK278" s="175"/>
      <c r="BL278" s="175"/>
      <c r="BM278" s="175"/>
      <c r="BN278" s="175"/>
      <c r="BO278" s="175"/>
      <c r="BP278" s="175"/>
      <c r="BQ278" s="175"/>
      <c r="BR278" s="175"/>
      <c r="BS278" s="175"/>
      <c r="BT278" s="175"/>
      <c r="BU278" s="175"/>
      <c r="BV278" s="175"/>
      <c r="BW278" s="175"/>
      <c r="BX278" s="175"/>
      <c r="BY278" s="175"/>
      <c r="BZ278" s="175"/>
      <c r="CA278" s="175"/>
      <c r="CB278" s="175"/>
      <c r="CC278" s="175"/>
      <c r="CD278" s="175"/>
      <c r="CE278" s="175"/>
      <c r="CF278" s="175"/>
      <c r="CG278" s="175"/>
      <c r="CH278" s="175"/>
      <c r="CI278" s="175"/>
      <c r="CJ278" s="175"/>
      <c r="CK278" s="175"/>
      <c r="CL278" s="175"/>
      <c r="CM278" s="175"/>
      <c r="CN278" s="175"/>
      <c r="CO278" s="175"/>
      <c r="CP278" s="10"/>
      <c r="CQ278" s="10"/>
      <c r="CR278" s="72"/>
    </row>
    <row r="279" spans="1:96" ht="8.4499999999999993" customHeight="1">
      <c r="B279" s="175"/>
      <c r="C279" s="175"/>
      <c r="D279" s="175"/>
      <c r="E279" s="175"/>
      <c r="F279" s="175"/>
      <c r="G279" s="175"/>
      <c r="H279" s="175"/>
      <c r="I279" s="175"/>
      <c r="J279" s="175"/>
      <c r="K279" s="175"/>
      <c r="L279" s="175"/>
      <c r="M279" s="175"/>
      <c r="N279" s="175"/>
      <c r="O279" s="175"/>
      <c r="P279" s="175"/>
      <c r="Q279" s="175"/>
      <c r="R279" s="175"/>
      <c r="S279" s="175"/>
      <c r="T279" s="175"/>
      <c r="U279" s="175"/>
      <c r="V279" s="175"/>
      <c r="W279" s="175"/>
      <c r="X279" s="175"/>
      <c r="Y279" s="175"/>
      <c r="Z279" s="175"/>
      <c r="AA279" s="175"/>
      <c r="AB279" s="175"/>
      <c r="AC279" s="175"/>
      <c r="AD279" s="175"/>
      <c r="AE279" s="175"/>
      <c r="AF279" s="175"/>
      <c r="AG279" s="175"/>
      <c r="AH279" s="175"/>
      <c r="AI279" s="175"/>
      <c r="AJ279" s="175"/>
      <c r="AK279" s="175"/>
      <c r="AL279" s="175"/>
      <c r="AM279" s="175"/>
      <c r="AN279" s="175"/>
      <c r="AO279" s="175"/>
      <c r="AP279" s="175"/>
      <c r="AQ279" s="175"/>
      <c r="AR279" s="175"/>
      <c r="AS279" s="175"/>
      <c r="AT279" s="175"/>
      <c r="AU279" s="175"/>
      <c r="AV279" s="175"/>
      <c r="AW279" s="175"/>
      <c r="AX279" s="175"/>
      <c r="AY279" s="175"/>
      <c r="AZ279" s="175"/>
      <c r="BA279" s="175"/>
      <c r="BB279" s="175"/>
      <c r="BC279" s="175"/>
      <c r="BD279" s="175"/>
      <c r="BE279" s="175"/>
      <c r="BF279" s="175"/>
      <c r="BG279" s="175"/>
      <c r="BH279" s="175"/>
      <c r="BI279" s="175"/>
      <c r="BJ279" s="175"/>
      <c r="BK279" s="175"/>
      <c r="BL279" s="175"/>
      <c r="BM279" s="175"/>
      <c r="BN279" s="175"/>
      <c r="BO279" s="175"/>
      <c r="BP279" s="175"/>
      <c r="BQ279" s="175"/>
      <c r="BR279" s="175"/>
      <c r="BS279" s="175"/>
      <c r="BT279" s="175"/>
      <c r="BU279" s="175"/>
      <c r="BV279" s="175"/>
      <c r="BW279" s="175"/>
      <c r="BX279" s="175"/>
      <c r="BY279" s="175"/>
      <c r="BZ279" s="175"/>
      <c r="CA279" s="175"/>
      <c r="CB279" s="175"/>
      <c r="CC279" s="175"/>
      <c r="CD279" s="175"/>
      <c r="CE279" s="175"/>
      <c r="CF279" s="175"/>
      <c r="CG279" s="175"/>
      <c r="CH279" s="175"/>
      <c r="CI279" s="175"/>
      <c r="CJ279" s="175"/>
      <c r="CK279" s="175"/>
      <c r="CL279" s="175"/>
      <c r="CM279" s="175"/>
      <c r="CN279" s="175"/>
      <c r="CO279" s="175"/>
      <c r="CP279" s="10"/>
      <c r="CQ279" s="10"/>
      <c r="CR279" s="72"/>
    </row>
    <row r="280" spans="1:96" ht="13.15" customHeight="1">
      <c r="B280" s="175"/>
      <c r="C280" s="175"/>
      <c r="D280" s="175"/>
      <c r="E280" s="175"/>
      <c r="F280" s="175"/>
      <c r="G280" s="175"/>
      <c r="H280" s="175"/>
      <c r="I280" s="175"/>
      <c r="J280" s="175"/>
      <c r="K280" s="175"/>
      <c r="L280" s="175"/>
      <c r="M280" s="175"/>
      <c r="N280" s="175"/>
      <c r="O280" s="175"/>
      <c r="P280" s="175"/>
      <c r="Q280" s="175"/>
      <c r="R280" s="175"/>
      <c r="S280" s="175"/>
      <c r="T280" s="175"/>
      <c r="U280" s="175"/>
      <c r="V280" s="175"/>
      <c r="W280" s="175"/>
      <c r="X280" s="175"/>
      <c r="Y280" s="175"/>
      <c r="Z280" s="175"/>
      <c r="AA280" s="175"/>
      <c r="AB280" s="175"/>
      <c r="AC280" s="175"/>
      <c r="AD280" s="175"/>
      <c r="AE280" s="175"/>
      <c r="AF280" s="175"/>
      <c r="AG280" s="175"/>
      <c r="AH280" s="175"/>
      <c r="AI280" s="175"/>
      <c r="AJ280" s="175"/>
      <c r="AK280" s="175"/>
      <c r="AL280" s="175"/>
      <c r="AM280" s="175"/>
      <c r="AN280" s="175"/>
      <c r="AO280" s="175"/>
      <c r="AP280" s="175"/>
      <c r="AQ280" s="175"/>
      <c r="AR280" s="175"/>
      <c r="AS280" s="175"/>
      <c r="AT280" s="175"/>
      <c r="AU280" s="175"/>
      <c r="AV280" s="175"/>
      <c r="AW280" s="175"/>
      <c r="AX280" s="175"/>
      <c r="AY280" s="175"/>
      <c r="AZ280" s="175"/>
      <c r="BA280" s="175"/>
      <c r="BB280" s="175"/>
      <c r="BC280" s="175"/>
      <c r="BD280" s="175"/>
      <c r="BE280" s="175"/>
      <c r="BF280" s="175"/>
      <c r="BG280" s="175"/>
      <c r="BH280" s="175"/>
      <c r="BI280" s="175"/>
      <c r="BJ280" s="175"/>
      <c r="BK280" s="175"/>
      <c r="BL280" s="175"/>
      <c r="BM280" s="175"/>
      <c r="BN280" s="175"/>
      <c r="BO280" s="175"/>
      <c r="BP280" s="175"/>
      <c r="BQ280" s="175"/>
      <c r="BR280" s="175"/>
      <c r="BS280" s="175"/>
      <c r="BT280" s="175"/>
      <c r="BU280" s="175"/>
      <c r="BV280" s="175"/>
      <c r="BW280" s="175"/>
      <c r="BX280" s="175"/>
      <c r="BY280" s="175"/>
      <c r="BZ280" s="175"/>
      <c r="CA280" s="175"/>
      <c r="CB280" s="175"/>
      <c r="CC280" s="175"/>
      <c r="CD280" s="175"/>
      <c r="CE280" s="175"/>
      <c r="CF280" s="175"/>
      <c r="CG280" s="175"/>
      <c r="CH280" s="175"/>
      <c r="CI280" s="175"/>
      <c r="CJ280" s="175"/>
      <c r="CK280" s="175"/>
      <c r="CL280" s="175"/>
      <c r="CM280" s="175"/>
      <c r="CN280" s="175"/>
      <c r="CO280" s="175"/>
      <c r="CP280" s="10"/>
      <c r="CQ280" s="10"/>
      <c r="CR280" s="72"/>
    </row>
    <row r="281" spans="1:96" ht="5.25" customHeight="1">
      <c r="B281" s="175"/>
      <c r="C281" s="175"/>
      <c r="D281" s="175"/>
      <c r="E281" s="175"/>
      <c r="F281" s="175"/>
      <c r="G281" s="175"/>
      <c r="H281" s="175"/>
      <c r="I281" s="175"/>
      <c r="J281" s="175"/>
      <c r="K281" s="175"/>
      <c r="L281" s="175"/>
      <c r="M281" s="175"/>
      <c r="N281" s="175"/>
      <c r="O281" s="175"/>
      <c r="P281" s="175"/>
      <c r="Q281" s="175"/>
      <c r="R281" s="175"/>
      <c r="S281" s="175"/>
      <c r="T281" s="175"/>
      <c r="U281" s="175"/>
      <c r="V281" s="175"/>
      <c r="W281" s="175"/>
      <c r="X281" s="175"/>
      <c r="Y281" s="175"/>
      <c r="Z281" s="175"/>
      <c r="AA281" s="175"/>
      <c r="AB281" s="175"/>
      <c r="AC281" s="175"/>
      <c r="AD281" s="175"/>
      <c r="AE281" s="175"/>
      <c r="AF281" s="175"/>
      <c r="AG281" s="175"/>
      <c r="AH281" s="175"/>
      <c r="AI281" s="175"/>
      <c r="AJ281" s="175"/>
      <c r="AK281" s="175"/>
      <c r="AL281" s="175"/>
      <c r="AM281" s="175"/>
      <c r="AN281" s="175"/>
      <c r="AO281" s="175"/>
      <c r="AP281" s="175"/>
      <c r="AQ281" s="175"/>
      <c r="AR281" s="175"/>
      <c r="AS281" s="175"/>
      <c r="AT281" s="175"/>
      <c r="AU281" s="175"/>
      <c r="AV281" s="175"/>
      <c r="AW281" s="175"/>
      <c r="AX281" s="175"/>
      <c r="AY281" s="175"/>
      <c r="AZ281" s="175"/>
      <c r="BA281" s="175"/>
      <c r="BB281" s="175"/>
      <c r="BC281" s="175"/>
      <c r="BD281" s="175"/>
      <c r="BE281" s="175"/>
      <c r="BF281" s="175"/>
      <c r="BG281" s="175"/>
      <c r="BH281" s="175"/>
      <c r="BI281" s="175"/>
      <c r="BJ281" s="175"/>
      <c r="BK281" s="175"/>
      <c r="BL281" s="175"/>
      <c r="BM281" s="175"/>
      <c r="BN281" s="175"/>
      <c r="BO281" s="175"/>
      <c r="BP281" s="175"/>
      <c r="BQ281" s="175"/>
      <c r="BR281" s="175"/>
      <c r="BS281" s="175"/>
      <c r="BT281" s="175"/>
      <c r="BU281" s="175"/>
      <c r="BV281" s="175"/>
      <c r="BW281" s="175"/>
      <c r="BX281" s="175"/>
      <c r="BY281" s="175"/>
      <c r="BZ281" s="175"/>
      <c r="CA281" s="175"/>
      <c r="CB281" s="175"/>
      <c r="CC281" s="175"/>
      <c r="CD281" s="175"/>
      <c r="CE281" s="175"/>
      <c r="CF281" s="175"/>
      <c r="CG281" s="175"/>
      <c r="CH281" s="175"/>
      <c r="CI281" s="175"/>
      <c r="CJ281" s="175"/>
      <c r="CK281" s="175"/>
      <c r="CL281" s="175"/>
      <c r="CM281" s="175"/>
      <c r="CN281" s="175"/>
      <c r="CO281" s="175"/>
      <c r="CP281" s="10"/>
      <c r="CQ281" s="10"/>
      <c r="CR281" s="72"/>
    </row>
    <row r="282" spans="1:96" ht="5.25" customHeight="1">
      <c r="B282" s="175"/>
      <c r="C282" s="175"/>
      <c r="D282" s="175"/>
      <c r="E282" s="175"/>
      <c r="F282" s="175"/>
      <c r="G282" s="175"/>
      <c r="H282" s="175"/>
      <c r="I282" s="175"/>
      <c r="J282" s="175"/>
      <c r="K282" s="175"/>
      <c r="L282" s="175"/>
      <c r="M282" s="175"/>
      <c r="N282" s="175"/>
      <c r="O282" s="175"/>
      <c r="P282" s="175"/>
      <c r="Q282" s="175"/>
      <c r="R282" s="175"/>
      <c r="S282" s="175"/>
      <c r="T282" s="175"/>
      <c r="U282" s="175"/>
      <c r="V282" s="175"/>
      <c r="W282" s="175"/>
      <c r="X282" s="175"/>
      <c r="Y282" s="175"/>
      <c r="Z282" s="175"/>
      <c r="AA282" s="175"/>
      <c r="AB282" s="175"/>
      <c r="AC282" s="175"/>
      <c r="AD282" s="175"/>
      <c r="AE282" s="175"/>
      <c r="AF282" s="175"/>
      <c r="AG282" s="175"/>
      <c r="AH282" s="175"/>
      <c r="AI282" s="175"/>
      <c r="AJ282" s="175"/>
      <c r="AK282" s="175"/>
      <c r="AL282" s="175"/>
      <c r="AM282" s="175"/>
      <c r="AN282" s="175"/>
      <c r="AO282" s="175"/>
      <c r="AP282" s="175"/>
      <c r="AQ282" s="175"/>
      <c r="AR282" s="175"/>
      <c r="AS282" s="175"/>
      <c r="AT282" s="175"/>
      <c r="AU282" s="175"/>
      <c r="AV282" s="175"/>
      <c r="AW282" s="175"/>
      <c r="AX282" s="175"/>
      <c r="AY282" s="175"/>
      <c r="AZ282" s="175"/>
      <c r="BA282" s="175"/>
      <c r="BB282" s="175"/>
      <c r="BC282" s="175"/>
      <c r="BD282" s="175"/>
      <c r="BE282" s="175"/>
      <c r="BF282" s="175"/>
      <c r="BG282" s="175"/>
      <c r="BH282" s="175"/>
      <c r="BI282" s="175"/>
      <c r="BJ282" s="175"/>
      <c r="BK282" s="175"/>
      <c r="BL282" s="175"/>
      <c r="BM282" s="175"/>
      <c r="BN282" s="175"/>
      <c r="BO282" s="175"/>
      <c r="BP282" s="175"/>
      <c r="BQ282" s="175"/>
      <c r="BR282" s="175"/>
      <c r="BS282" s="175"/>
      <c r="BT282" s="175"/>
      <c r="BU282" s="175"/>
      <c r="BV282" s="175"/>
      <c r="BW282" s="175"/>
      <c r="BX282" s="175"/>
      <c r="BY282" s="175"/>
      <c r="BZ282" s="175"/>
      <c r="CA282" s="175"/>
      <c r="CB282" s="175"/>
      <c r="CC282" s="175"/>
      <c r="CD282" s="175"/>
      <c r="CE282" s="175"/>
      <c r="CF282" s="175"/>
      <c r="CG282" s="175"/>
      <c r="CH282" s="175"/>
      <c r="CI282" s="175"/>
      <c r="CJ282" s="175"/>
      <c r="CK282" s="175"/>
      <c r="CL282" s="175"/>
      <c r="CM282" s="175"/>
      <c r="CN282" s="175"/>
      <c r="CO282" s="175"/>
      <c r="CP282" s="10"/>
      <c r="CQ282" s="10"/>
      <c r="CR282" s="72"/>
    </row>
    <row r="283" spans="1:96" ht="5.25" customHeight="1">
      <c r="B283" s="175"/>
      <c r="C283" s="175"/>
      <c r="D283" s="175"/>
      <c r="E283" s="175"/>
      <c r="F283" s="175"/>
      <c r="G283" s="175"/>
      <c r="H283" s="175"/>
      <c r="I283" s="175"/>
      <c r="J283" s="175"/>
      <c r="K283" s="175"/>
      <c r="L283" s="175"/>
      <c r="M283" s="175"/>
      <c r="N283" s="175"/>
      <c r="O283" s="175"/>
      <c r="P283" s="175"/>
      <c r="Q283" s="175"/>
      <c r="R283" s="175"/>
      <c r="S283" s="175"/>
      <c r="T283" s="175"/>
      <c r="U283" s="175"/>
      <c r="V283" s="175"/>
      <c r="W283" s="175"/>
      <c r="X283" s="175"/>
      <c r="Y283" s="175"/>
      <c r="Z283" s="175"/>
      <c r="AA283" s="175"/>
      <c r="AB283" s="175"/>
      <c r="AC283" s="175"/>
      <c r="AD283" s="175"/>
      <c r="AE283" s="175"/>
      <c r="AF283" s="175"/>
      <c r="AG283" s="175"/>
      <c r="AH283" s="175"/>
      <c r="AI283" s="175"/>
      <c r="AJ283" s="175"/>
      <c r="AK283" s="175"/>
      <c r="AL283" s="175"/>
      <c r="AM283" s="175"/>
      <c r="AN283" s="175"/>
      <c r="AO283" s="175"/>
      <c r="AP283" s="175"/>
      <c r="AQ283" s="175"/>
      <c r="AR283" s="175"/>
      <c r="AS283" s="175"/>
      <c r="AT283" s="175"/>
      <c r="AU283" s="175"/>
      <c r="AV283" s="175"/>
      <c r="AW283" s="175"/>
      <c r="AX283" s="175"/>
      <c r="AY283" s="175"/>
      <c r="AZ283" s="175"/>
      <c r="BA283" s="175"/>
      <c r="BB283" s="175"/>
      <c r="BC283" s="175"/>
      <c r="BD283" s="175"/>
      <c r="BE283" s="175"/>
      <c r="BF283" s="175"/>
      <c r="BG283" s="175"/>
      <c r="BH283" s="175"/>
      <c r="BI283" s="175"/>
      <c r="BJ283" s="175"/>
      <c r="BK283" s="175"/>
      <c r="BL283" s="175"/>
      <c r="BM283" s="175"/>
      <c r="BN283" s="175"/>
      <c r="BO283" s="175"/>
      <c r="BP283" s="175"/>
      <c r="BQ283" s="175"/>
      <c r="BR283" s="175"/>
      <c r="BS283" s="175"/>
      <c r="BT283" s="175"/>
      <c r="BU283" s="175"/>
      <c r="BV283" s="175"/>
      <c r="BW283" s="175"/>
      <c r="BX283" s="175"/>
      <c r="BY283" s="175"/>
      <c r="BZ283" s="175"/>
      <c r="CA283" s="175"/>
      <c r="CB283" s="175"/>
      <c r="CC283" s="175"/>
      <c r="CD283" s="175"/>
      <c r="CE283" s="175"/>
      <c r="CF283" s="175"/>
      <c r="CG283" s="175"/>
      <c r="CH283" s="175"/>
      <c r="CI283" s="175"/>
      <c r="CJ283" s="175"/>
      <c r="CK283" s="175"/>
      <c r="CL283" s="175"/>
      <c r="CM283" s="175"/>
      <c r="CN283" s="175"/>
      <c r="CO283" s="175"/>
      <c r="CP283" s="10"/>
      <c r="CQ283" s="10"/>
      <c r="CR283" s="72"/>
    </row>
    <row r="284" spans="1:96" ht="5.25" customHeight="1">
      <c r="B284" s="175"/>
      <c r="C284" s="175"/>
      <c r="D284" s="175"/>
      <c r="E284" s="175"/>
      <c r="F284" s="175"/>
      <c r="G284" s="175"/>
      <c r="H284" s="175"/>
      <c r="I284" s="175"/>
      <c r="J284" s="175"/>
      <c r="K284" s="175"/>
      <c r="L284" s="175"/>
      <c r="M284" s="175"/>
      <c r="N284" s="175"/>
      <c r="O284" s="175"/>
      <c r="P284" s="175"/>
      <c r="Q284" s="175"/>
      <c r="R284" s="175"/>
      <c r="S284" s="175"/>
      <c r="T284" s="175"/>
      <c r="U284" s="175"/>
      <c r="V284" s="175"/>
      <c r="W284" s="175"/>
      <c r="X284" s="175"/>
      <c r="Y284" s="175"/>
      <c r="Z284" s="175"/>
      <c r="AA284" s="175"/>
      <c r="AB284" s="175"/>
      <c r="AC284" s="175"/>
      <c r="AD284" s="175"/>
      <c r="AE284" s="175"/>
      <c r="AF284" s="175"/>
      <c r="AG284" s="175"/>
      <c r="AH284" s="175"/>
      <c r="AI284" s="175"/>
      <c r="AJ284" s="175"/>
      <c r="AK284" s="175"/>
      <c r="AL284" s="175"/>
      <c r="AM284" s="175"/>
      <c r="AN284" s="175"/>
      <c r="AO284" s="175"/>
      <c r="AP284" s="175"/>
      <c r="AQ284" s="175"/>
      <c r="AR284" s="175"/>
      <c r="AS284" s="175"/>
      <c r="AT284" s="175"/>
      <c r="AU284" s="175"/>
      <c r="AV284" s="175"/>
      <c r="AW284" s="175"/>
      <c r="AX284" s="175"/>
      <c r="AY284" s="175"/>
      <c r="AZ284" s="175"/>
      <c r="BA284" s="175"/>
      <c r="BB284" s="175"/>
      <c r="BC284" s="175"/>
      <c r="BD284" s="175"/>
      <c r="BE284" s="175"/>
      <c r="BF284" s="175"/>
      <c r="BG284" s="175"/>
      <c r="BH284" s="175"/>
      <c r="BI284" s="175"/>
      <c r="BJ284" s="175"/>
      <c r="BK284" s="175"/>
      <c r="BL284" s="175"/>
      <c r="BM284" s="175"/>
      <c r="BN284" s="175"/>
      <c r="BO284" s="175"/>
      <c r="BP284" s="175"/>
      <c r="BQ284" s="175"/>
      <c r="BR284" s="175"/>
      <c r="BS284" s="175"/>
      <c r="BT284" s="175"/>
      <c r="BU284" s="175"/>
      <c r="BV284" s="175"/>
      <c r="BW284" s="175"/>
      <c r="BX284" s="175"/>
      <c r="BY284" s="175"/>
      <c r="BZ284" s="175"/>
      <c r="CA284" s="175"/>
      <c r="CB284" s="175"/>
      <c r="CC284" s="175"/>
      <c r="CD284" s="175"/>
      <c r="CE284" s="175"/>
      <c r="CF284" s="175"/>
      <c r="CG284" s="175"/>
      <c r="CH284" s="175"/>
      <c r="CI284" s="175"/>
      <c r="CJ284" s="175"/>
      <c r="CK284" s="175"/>
      <c r="CL284" s="175"/>
      <c r="CM284" s="175"/>
      <c r="CN284" s="175"/>
      <c r="CO284" s="175"/>
      <c r="CP284" s="10"/>
      <c r="CQ284" s="10"/>
      <c r="CR284" s="72"/>
    </row>
    <row r="285" spans="1:96" ht="5.25" customHeight="1">
      <c r="B285" s="175"/>
      <c r="C285" s="175"/>
      <c r="D285" s="175"/>
      <c r="E285" s="175"/>
      <c r="F285" s="175"/>
      <c r="G285" s="175"/>
      <c r="H285" s="175"/>
      <c r="I285" s="175"/>
      <c r="J285" s="175"/>
      <c r="K285" s="175"/>
      <c r="L285" s="175"/>
      <c r="M285" s="175"/>
      <c r="N285" s="175"/>
      <c r="O285" s="175"/>
      <c r="P285" s="175"/>
      <c r="Q285" s="175"/>
      <c r="R285" s="175"/>
      <c r="S285" s="175"/>
      <c r="T285" s="175"/>
      <c r="U285" s="175"/>
      <c r="V285" s="175"/>
      <c r="W285" s="175"/>
      <c r="X285" s="175"/>
      <c r="Y285" s="175"/>
      <c r="Z285" s="175"/>
      <c r="AA285" s="175"/>
      <c r="AB285" s="175"/>
      <c r="AC285" s="175"/>
      <c r="AD285" s="175"/>
      <c r="AE285" s="175"/>
      <c r="AF285" s="175"/>
      <c r="AG285" s="175"/>
      <c r="AH285" s="175"/>
      <c r="AI285" s="175"/>
      <c r="AJ285" s="175"/>
      <c r="AK285" s="175"/>
      <c r="AL285" s="175"/>
      <c r="AM285" s="175"/>
      <c r="AN285" s="175"/>
      <c r="AO285" s="175"/>
      <c r="AP285" s="175"/>
      <c r="AQ285" s="175"/>
      <c r="AR285" s="175"/>
      <c r="AS285" s="175"/>
      <c r="AT285" s="175"/>
      <c r="AU285" s="175"/>
      <c r="AV285" s="175"/>
      <c r="AW285" s="175"/>
      <c r="AX285" s="175"/>
      <c r="AY285" s="175"/>
      <c r="AZ285" s="175"/>
      <c r="BA285" s="175"/>
      <c r="BB285" s="175"/>
      <c r="BC285" s="175"/>
      <c r="BD285" s="175"/>
      <c r="BE285" s="175"/>
      <c r="BF285" s="175"/>
      <c r="BG285" s="175"/>
      <c r="BH285" s="175"/>
      <c r="BI285" s="175"/>
      <c r="BJ285" s="175"/>
      <c r="BK285" s="175"/>
      <c r="BL285" s="175"/>
      <c r="BM285" s="175"/>
      <c r="BN285" s="175"/>
      <c r="BO285" s="175"/>
      <c r="BP285" s="175"/>
      <c r="BQ285" s="175"/>
      <c r="BR285" s="175"/>
      <c r="BS285" s="175"/>
      <c r="BT285" s="175"/>
      <c r="BU285" s="175"/>
      <c r="BV285" s="175"/>
      <c r="BW285" s="175"/>
      <c r="BX285" s="175"/>
      <c r="BY285" s="175"/>
      <c r="BZ285" s="175"/>
      <c r="CA285" s="175"/>
      <c r="CB285" s="175"/>
      <c r="CC285" s="175"/>
      <c r="CD285" s="175"/>
      <c r="CE285" s="175"/>
      <c r="CF285" s="175"/>
      <c r="CG285" s="175"/>
      <c r="CH285" s="175"/>
      <c r="CI285" s="175"/>
      <c r="CJ285" s="175"/>
      <c r="CK285" s="175"/>
      <c r="CL285" s="175"/>
      <c r="CM285" s="175"/>
      <c r="CN285" s="175"/>
      <c r="CO285" s="175"/>
      <c r="CP285" s="10"/>
      <c r="CQ285" s="10"/>
      <c r="CR285" s="72"/>
    </row>
    <row r="286" spans="1:96" ht="15" customHeight="1">
      <c r="B286" s="175"/>
      <c r="C286" s="175"/>
      <c r="D286" s="175"/>
      <c r="E286" s="175"/>
      <c r="F286" s="175"/>
      <c r="G286" s="175"/>
      <c r="H286" s="175"/>
      <c r="I286" s="175"/>
      <c r="J286" s="175"/>
      <c r="K286" s="175"/>
      <c r="L286" s="175"/>
      <c r="M286" s="175"/>
      <c r="N286" s="175"/>
      <c r="O286" s="175"/>
      <c r="P286" s="175"/>
      <c r="Q286" s="175"/>
      <c r="R286" s="175"/>
      <c r="S286" s="175"/>
      <c r="T286" s="175"/>
      <c r="U286" s="175"/>
      <c r="V286" s="175"/>
      <c r="W286" s="175"/>
      <c r="X286" s="175"/>
      <c r="Y286" s="175"/>
      <c r="Z286" s="175"/>
      <c r="AA286" s="175"/>
      <c r="AB286" s="175"/>
      <c r="AC286" s="175"/>
      <c r="AD286" s="175"/>
      <c r="AE286" s="175"/>
      <c r="AF286" s="175"/>
      <c r="AG286" s="175"/>
      <c r="AH286" s="175"/>
      <c r="AI286" s="175"/>
      <c r="AJ286" s="175"/>
      <c r="AK286" s="175"/>
      <c r="AL286" s="175"/>
      <c r="AM286" s="175"/>
      <c r="AN286" s="175"/>
      <c r="AO286" s="175"/>
      <c r="AP286" s="175"/>
      <c r="AQ286" s="175"/>
      <c r="AR286" s="175"/>
      <c r="AS286" s="175"/>
      <c r="AT286" s="175"/>
      <c r="AU286" s="175"/>
      <c r="AV286" s="175"/>
      <c r="AW286" s="175"/>
      <c r="AX286" s="175"/>
      <c r="AY286" s="175"/>
      <c r="AZ286" s="175"/>
      <c r="BA286" s="175"/>
      <c r="BB286" s="175"/>
      <c r="BC286" s="175"/>
      <c r="BD286" s="175"/>
      <c r="BE286" s="175"/>
      <c r="BF286" s="175"/>
      <c r="BG286" s="175"/>
      <c r="BH286" s="175"/>
      <c r="BI286" s="175"/>
      <c r="BJ286" s="175"/>
      <c r="BK286" s="175"/>
      <c r="BL286" s="175"/>
      <c r="BM286" s="175"/>
      <c r="BN286" s="175"/>
      <c r="BO286" s="175"/>
      <c r="BP286" s="175"/>
      <c r="BQ286" s="175"/>
      <c r="BR286" s="175"/>
      <c r="BS286" s="175"/>
      <c r="BT286" s="175"/>
      <c r="BU286" s="175"/>
      <c r="BV286" s="175"/>
      <c r="BW286" s="175"/>
      <c r="BX286" s="175"/>
      <c r="BY286" s="175"/>
      <c r="BZ286" s="175"/>
      <c r="CA286" s="175"/>
      <c r="CB286" s="175"/>
      <c r="CC286" s="175"/>
      <c r="CD286" s="175"/>
      <c r="CE286" s="175"/>
      <c r="CF286" s="175"/>
      <c r="CG286" s="175"/>
      <c r="CH286" s="175"/>
      <c r="CI286" s="175"/>
      <c r="CJ286" s="175"/>
      <c r="CK286" s="175"/>
      <c r="CL286" s="175"/>
      <c r="CM286" s="175"/>
      <c r="CN286" s="175"/>
      <c r="CO286" s="175"/>
      <c r="CP286" s="10"/>
      <c r="CQ286" s="10"/>
      <c r="CR286" s="72"/>
    </row>
    <row r="287" spans="1:96" ht="5.25" customHeight="1">
      <c r="B287" s="175"/>
      <c r="C287" s="175"/>
      <c r="D287" s="175"/>
      <c r="E287" s="175"/>
      <c r="F287" s="175"/>
      <c r="G287" s="175"/>
      <c r="H287" s="175"/>
      <c r="I287" s="175"/>
      <c r="J287" s="175"/>
      <c r="K287" s="175"/>
      <c r="L287" s="175"/>
      <c r="M287" s="175"/>
      <c r="N287" s="175"/>
      <c r="O287" s="175"/>
      <c r="P287" s="175"/>
      <c r="Q287" s="175"/>
      <c r="R287" s="175"/>
      <c r="S287" s="175"/>
      <c r="T287" s="175"/>
      <c r="U287" s="175"/>
      <c r="V287" s="175"/>
      <c r="W287" s="175"/>
      <c r="X287" s="175"/>
      <c r="Y287" s="175"/>
      <c r="Z287" s="175"/>
      <c r="AA287" s="175"/>
      <c r="AB287" s="175"/>
      <c r="AC287" s="175"/>
      <c r="AD287" s="175"/>
      <c r="AE287" s="175"/>
      <c r="AF287" s="175"/>
      <c r="AG287" s="175"/>
      <c r="AH287" s="175"/>
      <c r="AI287" s="175"/>
      <c r="AJ287" s="175"/>
      <c r="AK287" s="175"/>
      <c r="AL287" s="175"/>
      <c r="AM287" s="175"/>
      <c r="AN287" s="175"/>
      <c r="AO287" s="175"/>
      <c r="AP287" s="175"/>
      <c r="AQ287" s="175"/>
      <c r="AR287" s="175"/>
      <c r="AS287" s="175"/>
      <c r="AT287" s="175"/>
      <c r="AU287" s="175"/>
      <c r="AV287" s="175"/>
      <c r="AW287" s="175"/>
      <c r="AX287" s="175"/>
      <c r="AY287" s="175"/>
      <c r="AZ287" s="175"/>
      <c r="BA287" s="175"/>
      <c r="BB287" s="175"/>
      <c r="BC287" s="175"/>
      <c r="BD287" s="175"/>
      <c r="BE287" s="175"/>
      <c r="BF287" s="175"/>
      <c r="BG287" s="175"/>
      <c r="BH287" s="175"/>
      <c r="BI287" s="175"/>
      <c r="BJ287" s="175"/>
      <c r="BK287" s="175"/>
      <c r="BL287" s="175"/>
      <c r="BM287" s="175"/>
      <c r="BN287" s="175"/>
      <c r="BO287" s="175"/>
      <c r="BP287" s="175"/>
      <c r="BQ287" s="175"/>
      <c r="BR287" s="175"/>
      <c r="BS287" s="175"/>
      <c r="BT287" s="175"/>
      <c r="BU287" s="175"/>
      <c r="BV287" s="175"/>
      <c r="BW287" s="175"/>
      <c r="BX287" s="175"/>
      <c r="BY287" s="175"/>
      <c r="BZ287" s="175"/>
      <c r="CA287" s="175"/>
      <c r="CB287" s="175"/>
      <c r="CC287" s="175"/>
      <c r="CD287" s="175"/>
      <c r="CE287" s="175"/>
      <c r="CF287" s="175"/>
      <c r="CG287" s="175"/>
      <c r="CH287" s="175"/>
      <c r="CI287" s="175"/>
      <c r="CJ287" s="175"/>
      <c r="CK287" s="175"/>
      <c r="CL287" s="175"/>
      <c r="CM287" s="175"/>
      <c r="CN287" s="175"/>
      <c r="CO287" s="175"/>
      <c r="CP287" s="59"/>
      <c r="CQ287" s="59"/>
      <c r="CR287" s="72"/>
    </row>
    <row r="288" spans="1:96" ht="5.25" customHeight="1">
      <c r="B288" s="175"/>
      <c r="C288" s="175"/>
      <c r="D288" s="175"/>
      <c r="E288" s="175"/>
      <c r="F288" s="175"/>
      <c r="G288" s="175"/>
      <c r="H288" s="175"/>
      <c r="I288" s="175"/>
      <c r="J288" s="175"/>
      <c r="K288" s="175"/>
      <c r="L288" s="175"/>
      <c r="M288" s="175"/>
      <c r="N288" s="175"/>
      <c r="O288" s="175"/>
      <c r="P288" s="175"/>
      <c r="Q288" s="175"/>
      <c r="R288" s="175"/>
      <c r="S288" s="175"/>
      <c r="T288" s="175"/>
      <c r="U288" s="175"/>
      <c r="V288" s="175"/>
      <c r="W288" s="175"/>
      <c r="X288" s="175"/>
      <c r="Y288" s="175"/>
      <c r="Z288" s="175"/>
      <c r="AA288" s="175"/>
      <c r="AB288" s="175"/>
      <c r="AC288" s="175"/>
      <c r="AD288" s="175"/>
      <c r="AE288" s="175"/>
      <c r="AF288" s="175"/>
      <c r="AG288" s="175"/>
      <c r="AH288" s="175"/>
      <c r="AI288" s="175"/>
      <c r="AJ288" s="175"/>
      <c r="AK288" s="175"/>
      <c r="AL288" s="175"/>
      <c r="AM288" s="175"/>
      <c r="AN288" s="175"/>
      <c r="AO288" s="175"/>
      <c r="AP288" s="175"/>
      <c r="AQ288" s="175"/>
      <c r="AR288" s="175"/>
      <c r="AS288" s="175"/>
      <c r="AT288" s="175"/>
      <c r="AU288" s="175"/>
      <c r="AV288" s="175"/>
      <c r="AW288" s="175"/>
      <c r="AX288" s="175"/>
      <c r="AY288" s="175"/>
      <c r="AZ288" s="175"/>
      <c r="BA288" s="175"/>
      <c r="BB288" s="175"/>
      <c r="BC288" s="175"/>
      <c r="BD288" s="175"/>
      <c r="BE288" s="175"/>
      <c r="BF288" s="175"/>
      <c r="BG288" s="175"/>
      <c r="BH288" s="175"/>
      <c r="BI288" s="175"/>
      <c r="BJ288" s="175"/>
      <c r="BK288" s="175"/>
      <c r="BL288" s="175"/>
      <c r="BM288" s="175"/>
      <c r="BN288" s="175"/>
      <c r="BO288" s="175"/>
      <c r="BP288" s="175"/>
      <c r="BQ288" s="175"/>
      <c r="BR288" s="175"/>
      <c r="BS288" s="175"/>
      <c r="BT288" s="175"/>
      <c r="BU288" s="175"/>
      <c r="BV288" s="175"/>
      <c r="BW288" s="175"/>
      <c r="BX288" s="175"/>
      <c r="BY288" s="175"/>
      <c r="BZ288" s="175"/>
      <c r="CA288" s="175"/>
      <c r="CB288" s="175"/>
      <c r="CC288" s="175"/>
      <c r="CD288" s="175"/>
      <c r="CE288" s="175"/>
      <c r="CF288" s="175"/>
      <c r="CG288" s="175"/>
      <c r="CH288" s="175"/>
      <c r="CI288" s="175"/>
      <c r="CJ288" s="175"/>
      <c r="CK288" s="175"/>
      <c r="CL288" s="175"/>
      <c r="CM288" s="175"/>
      <c r="CN288" s="175"/>
      <c r="CO288" s="175"/>
      <c r="CP288" s="59"/>
      <c r="CQ288" s="59"/>
      <c r="CR288" s="72"/>
    </row>
    <row r="289" spans="2:96" ht="5.25" customHeight="1">
      <c r="B289" s="175"/>
      <c r="C289" s="175"/>
      <c r="D289" s="175"/>
      <c r="E289" s="175"/>
      <c r="F289" s="175"/>
      <c r="G289" s="175"/>
      <c r="H289" s="175"/>
      <c r="I289" s="175"/>
      <c r="J289" s="175"/>
      <c r="K289" s="175"/>
      <c r="L289" s="175"/>
      <c r="M289" s="175"/>
      <c r="N289" s="175"/>
      <c r="O289" s="175"/>
      <c r="P289" s="175"/>
      <c r="Q289" s="175"/>
      <c r="R289" s="175"/>
      <c r="S289" s="175"/>
      <c r="T289" s="175"/>
      <c r="U289" s="175"/>
      <c r="V289" s="175"/>
      <c r="W289" s="175"/>
      <c r="X289" s="175"/>
      <c r="Y289" s="175"/>
      <c r="Z289" s="175"/>
      <c r="AA289" s="175"/>
      <c r="AB289" s="175"/>
      <c r="AC289" s="175"/>
      <c r="AD289" s="175"/>
      <c r="AE289" s="175"/>
      <c r="AF289" s="175"/>
      <c r="AG289" s="175"/>
      <c r="AH289" s="175"/>
      <c r="AI289" s="175"/>
      <c r="AJ289" s="175"/>
      <c r="AK289" s="175"/>
      <c r="AL289" s="175"/>
      <c r="AM289" s="175"/>
      <c r="AN289" s="175"/>
      <c r="AO289" s="175"/>
      <c r="AP289" s="175"/>
      <c r="AQ289" s="175"/>
      <c r="AR289" s="175"/>
      <c r="AS289" s="175"/>
      <c r="AT289" s="175"/>
      <c r="AU289" s="175"/>
      <c r="AV289" s="175"/>
      <c r="AW289" s="175"/>
      <c r="AX289" s="175"/>
      <c r="AY289" s="175"/>
      <c r="AZ289" s="175"/>
      <c r="BA289" s="175"/>
      <c r="BB289" s="175"/>
      <c r="BC289" s="175"/>
      <c r="BD289" s="175"/>
      <c r="BE289" s="175"/>
      <c r="BF289" s="175"/>
      <c r="BG289" s="175"/>
      <c r="BH289" s="175"/>
      <c r="BI289" s="175"/>
      <c r="BJ289" s="175"/>
      <c r="BK289" s="175"/>
      <c r="BL289" s="175"/>
      <c r="BM289" s="175"/>
      <c r="BN289" s="175"/>
      <c r="BO289" s="175"/>
      <c r="BP289" s="175"/>
      <c r="BQ289" s="175"/>
      <c r="BR289" s="175"/>
      <c r="BS289" s="175"/>
      <c r="BT289" s="175"/>
      <c r="BU289" s="175"/>
      <c r="BV289" s="175"/>
      <c r="BW289" s="175"/>
      <c r="BX289" s="175"/>
      <c r="BY289" s="175"/>
      <c r="BZ289" s="175"/>
      <c r="CA289" s="175"/>
      <c r="CB289" s="175"/>
      <c r="CC289" s="175"/>
      <c r="CD289" s="175"/>
      <c r="CE289" s="175"/>
      <c r="CF289" s="175"/>
      <c r="CG289" s="175"/>
      <c r="CH289" s="175"/>
      <c r="CI289" s="175"/>
      <c r="CJ289" s="175"/>
      <c r="CK289" s="175"/>
      <c r="CL289" s="175"/>
      <c r="CM289" s="175"/>
      <c r="CN289" s="175"/>
      <c r="CO289" s="175"/>
      <c r="CP289" s="59"/>
      <c r="CQ289" s="59"/>
      <c r="CR289" s="72"/>
    </row>
    <row r="290" spans="2:96" ht="5.25" customHeight="1">
      <c r="B290" s="175"/>
      <c r="C290" s="175"/>
      <c r="D290" s="175"/>
      <c r="E290" s="175"/>
      <c r="F290" s="175"/>
      <c r="G290" s="175"/>
      <c r="H290" s="175"/>
      <c r="I290" s="175"/>
      <c r="J290" s="175"/>
      <c r="K290" s="175"/>
      <c r="L290" s="175"/>
      <c r="M290" s="175"/>
      <c r="N290" s="175"/>
      <c r="O290" s="175"/>
      <c r="P290" s="175"/>
      <c r="Q290" s="175"/>
      <c r="R290" s="175"/>
      <c r="S290" s="175"/>
      <c r="T290" s="175"/>
      <c r="U290" s="175"/>
      <c r="V290" s="175"/>
      <c r="W290" s="175"/>
      <c r="X290" s="175"/>
      <c r="Y290" s="175"/>
      <c r="Z290" s="175"/>
      <c r="AA290" s="175"/>
      <c r="AB290" s="175"/>
      <c r="AC290" s="175"/>
      <c r="AD290" s="175"/>
      <c r="AE290" s="175"/>
      <c r="AF290" s="175"/>
      <c r="AG290" s="175"/>
      <c r="AH290" s="175"/>
      <c r="AI290" s="175"/>
      <c r="AJ290" s="175"/>
      <c r="AK290" s="175"/>
      <c r="AL290" s="175"/>
      <c r="AM290" s="175"/>
      <c r="AN290" s="175"/>
      <c r="AO290" s="175"/>
      <c r="AP290" s="175"/>
      <c r="AQ290" s="175"/>
      <c r="AR290" s="175"/>
      <c r="AS290" s="175"/>
      <c r="AT290" s="175"/>
      <c r="AU290" s="175"/>
      <c r="AV290" s="175"/>
      <c r="AW290" s="175"/>
      <c r="AX290" s="175"/>
      <c r="AY290" s="175"/>
      <c r="AZ290" s="175"/>
      <c r="BA290" s="175"/>
      <c r="BB290" s="175"/>
      <c r="BC290" s="175"/>
      <c r="BD290" s="175"/>
      <c r="BE290" s="175"/>
      <c r="BF290" s="175"/>
      <c r="BG290" s="175"/>
      <c r="BH290" s="175"/>
      <c r="BI290" s="175"/>
      <c r="BJ290" s="175"/>
      <c r="BK290" s="175"/>
      <c r="BL290" s="175"/>
      <c r="BM290" s="175"/>
      <c r="BN290" s="175"/>
      <c r="BO290" s="175"/>
      <c r="BP290" s="175"/>
      <c r="BQ290" s="175"/>
      <c r="BR290" s="175"/>
      <c r="BS290" s="175"/>
      <c r="BT290" s="175"/>
      <c r="BU290" s="175"/>
      <c r="BV290" s="175"/>
      <c r="BW290" s="175"/>
      <c r="BX290" s="175"/>
      <c r="BY290" s="175"/>
      <c r="BZ290" s="175"/>
      <c r="CA290" s="175"/>
      <c r="CB290" s="175"/>
      <c r="CC290" s="175"/>
      <c r="CD290" s="175"/>
      <c r="CE290" s="175"/>
      <c r="CF290" s="175"/>
      <c r="CG290" s="175"/>
      <c r="CH290" s="175"/>
      <c r="CI290" s="175"/>
      <c r="CJ290" s="175"/>
      <c r="CK290" s="175"/>
      <c r="CL290" s="175"/>
      <c r="CM290" s="175"/>
      <c r="CN290" s="175"/>
      <c r="CO290" s="175"/>
      <c r="CP290" s="10"/>
      <c r="CQ290" s="10"/>
      <c r="CR290" s="72"/>
    </row>
    <row r="291" spans="2:96" ht="5.25" customHeight="1">
      <c r="B291" s="175"/>
      <c r="C291" s="175"/>
      <c r="D291" s="175"/>
      <c r="E291" s="175"/>
      <c r="F291" s="175"/>
      <c r="G291" s="175"/>
      <c r="H291" s="175"/>
      <c r="I291" s="175"/>
      <c r="J291" s="175"/>
      <c r="K291" s="175"/>
      <c r="L291" s="175"/>
      <c r="M291" s="175"/>
      <c r="N291" s="175"/>
      <c r="O291" s="175"/>
      <c r="P291" s="175"/>
      <c r="Q291" s="175"/>
      <c r="R291" s="175"/>
      <c r="S291" s="175"/>
      <c r="T291" s="175"/>
      <c r="U291" s="175"/>
      <c r="V291" s="175"/>
      <c r="W291" s="175"/>
      <c r="X291" s="175"/>
      <c r="Y291" s="175"/>
      <c r="Z291" s="175"/>
      <c r="AA291" s="175"/>
      <c r="AB291" s="175"/>
      <c r="AC291" s="175"/>
      <c r="AD291" s="175"/>
      <c r="AE291" s="175"/>
      <c r="AF291" s="175"/>
      <c r="AG291" s="175"/>
      <c r="AH291" s="175"/>
      <c r="AI291" s="175"/>
      <c r="AJ291" s="175"/>
      <c r="AK291" s="175"/>
      <c r="AL291" s="175"/>
      <c r="AM291" s="175"/>
      <c r="AN291" s="175"/>
      <c r="AO291" s="175"/>
      <c r="AP291" s="175"/>
      <c r="AQ291" s="175"/>
      <c r="AR291" s="175"/>
      <c r="AS291" s="175"/>
      <c r="AT291" s="175"/>
      <c r="AU291" s="175"/>
      <c r="AV291" s="175"/>
      <c r="AW291" s="175"/>
      <c r="AX291" s="175"/>
      <c r="AY291" s="175"/>
      <c r="AZ291" s="175"/>
      <c r="BA291" s="175"/>
      <c r="BB291" s="175"/>
      <c r="BC291" s="175"/>
      <c r="BD291" s="175"/>
      <c r="BE291" s="175"/>
      <c r="BF291" s="175"/>
      <c r="BG291" s="175"/>
      <c r="BH291" s="175"/>
      <c r="BI291" s="175"/>
      <c r="BJ291" s="175"/>
      <c r="BK291" s="175"/>
      <c r="BL291" s="175"/>
      <c r="BM291" s="175"/>
      <c r="BN291" s="175"/>
      <c r="BO291" s="175"/>
      <c r="BP291" s="175"/>
      <c r="BQ291" s="175"/>
      <c r="BR291" s="175"/>
      <c r="BS291" s="175"/>
      <c r="BT291" s="175"/>
      <c r="BU291" s="175"/>
      <c r="BV291" s="175"/>
      <c r="BW291" s="175"/>
      <c r="BX291" s="175"/>
      <c r="BY291" s="175"/>
      <c r="BZ291" s="175"/>
      <c r="CA291" s="175"/>
      <c r="CB291" s="175"/>
      <c r="CC291" s="175"/>
      <c r="CD291" s="175"/>
      <c r="CE291" s="175"/>
      <c r="CF291" s="175"/>
      <c r="CG291" s="175"/>
      <c r="CH291" s="175"/>
      <c r="CI291" s="175"/>
      <c r="CJ291" s="175"/>
      <c r="CK291" s="175"/>
      <c r="CL291" s="175"/>
      <c r="CM291" s="175"/>
      <c r="CN291" s="175"/>
      <c r="CO291" s="175"/>
      <c r="CP291" s="10"/>
      <c r="CQ291" s="10"/>
      <c r="CR291" s="72"/>
    </row>
    <row r="292" spans="2:96" ht="5.25" customHeight="1">
      <c r="B292" s="175"/>
      <c r="C292" s="175"/>
      <c r="D292" s="175"/>
      <c r="E292" s="175"/>
      <c r="F292" s="175"/>
      <c r="G292" s="175"/>
      <c r="H292" s="175"/>
      <c r="I292" s="175"/>
      <c r="J292" s="175"/>
      <c r="K292" s="175"/>
      <c r="L292" s="175"/>
      <c r="M292" s="175"/>
      <c r="N292" s="175"/>
      <c r="O292" s="175"/>
      <c r="P292" s="175"/>
      <c r="Q292" s="175"/>
      <c r="R292" s="175"/>
      <c r="S292" s="175"/>
      <c r="T292" s="175"/>
      <c r="U292" s="175"/>
      <c r="V292" s="175"/>
      <c r="W292" s="175"/>
      <c r="X292" s="175"/>
      <c r="Y292" s="175"/>
      <c r="Z292" s="175"/>
      <c r="AA292" s="175"/>
      <c r="AB292" s="175"/>
      <c r="AC292" s="175"/>
      <c r="AD292" s="175"/>
      <c r="AE292" s="175"/>
      <c r="AF292" s="175"/>
      <c r="AG292" s="175"/>
      <c r="AH292" s="175"/>
      <c r="AI292" s="175"/>
      <c r="AJ292" s="175"/>
      <c r="AK292" s="175"/>
      <c r="AL292" s="175"/>
      <c r="AM292" s="175"/>
      <c r="AN292" s="175"/>
      <c r="AO292" s="175"/>
      <c r="AP292" s="175"/>
      <c r="AQ292" s="175"/>
      <c r="AR292" s="175"/>
      <c r="AS292" s="175"/>
      <c r="AT292" s="175"/>
      <c r="AU292" s="175"/>
      <c r="AV292" s="175"/>
      <c r="AW292" s="175"/>
      <c r="AX292" s="175"/>
      <c r="AY292" s="175"/>
      <c r="AZ292" s="175"/>
      <c r="BA292" s="175"/>
      <c r="BB292" s="175"/>
      <c r="BC292" s="175"/>
      <c r="BD292" s="175"/>
      <c r="BE292" s="175"/>
      <c r="BF292" s="175"/>
      <c r="BG292" s="175"/>
      <c r="BH292" s="175"/>
      <c r="BI292" s="175"/>
      <c r="BJ292" s="175"/>
      <c r="BK292" s="175"/>
      <c r="BL292" s="175"/>
      <c r="BM292" s="175"/>
      <c r="BN292" s="175"/>
      <c r="BO292" s="175"/>
      <c r="BP292" s="175"/>
      <c r="BQ292" s="175"/>
      <c r="BR292" s="175"/>
      <c r="BS292" s="175"/>
      <c r="BT292" s="175"/>
      <c r="BU292" s="175"/>
      <c r="BV292" s="175"/>
      <c r="BW292" s="175"/>
      <c r="BX292" s="175"/>
      <c r="BY292" s="175"/>
      <c r="BZ292" s="175"/>
      <c r="CA292" s="175"/>
      <c r="CB292" s="175"/>
      <c r="CC292" s="175"/>
      <c r="CD292" s="175"/>
      <c r="CE292" s="175"/>
      <c r="CF292" s="175"/>
      <c r="CG292" s="175"/>
      <c r="CH292" s="175"/>
      <c r="CI292" s="175"/>
      <c r="CJ292" s="175"/>
      <c r="CK292" s="175"/>
      <c r="CL292" s="175"/>
      <c r="CM292" s="175"/>
      <c r="CN292" s="175"/>
      <c r="CO292" s="175"/>
      <c r="CP292" s="10"/>
      <c r="CQ292" s="10"/>
      <c r="CR292" s="72"/>
    </row>
    <row r="293" spans="2:96" ht="6.75" customHeight="1">
      <c r="B293" s="175"/>
      <c r="C293" s="175"/>
      <c r="D293" s="175"/>
      <c r="E293" s="175"/>
      <c r="F293" s="175"/>
      <c r="G293" s="175"/>
      <c r="H293" s="175"/>
      <c r="I293" s="175"/>
      <c r="J293" s="175"/>
      <c r="K293" s="175"/>
      <c r="L293" s="175"/>
      <c r="M293" s="175"/>
      <c r="N293" s="175"/>
      <c r="O293" s="175"/>
      <c r="P293" s="175"/>
      <c r="Q293" s="175"/>
      <c r="R293" s="175"/>
      <c r="S293" s="175"/>
      <c r="T293" s="175"/>
      <c r="U293" s="175"/>
      <c r="V293" s="175"/>
      <c r="W293" s="175"/>
      <c r="X293" s="175"/>
      <c r="Y293" s="175"/>
      <c r="Z293" s="175"/>
      <c r="AA293" s="175"/>
      <c r="AB293" s="175"/>
      <c r="AC293" s="175"/>
      <c r="AD293" s="175"/>
      <c r="AE293" s="175"/>
      <c r="AF293" s="175"/>
      <c r="AG293" s="175"/>
      <c r="AH293" s="175"/>
      <c r="AI293" s="175"/>
      <c r="AJ293" s="175"/>
      <c r="AK293" s="175"/>
      <c r="AL293" s="175"/>
      <c r="AM293" s="175"/>
      <c r="AN293" s="175"/>
      <c r="AO293" s="175"/>
      <c r="AP293" s="175"/>
      <c r="AQ293" s="175"/>
      <c r="AR293" s="175"/>
      <c r="AS293" s="175"/>
      <c r="AT293" s="175"/>
      <c r="AU293" s="175"/>
      <c r="AV293" s="175"/>
      <c r="AW293" s="175"/>
      <c r="AX293" s="175"/>
      <c r="AY293" s="175"/>
      <c r="AZ293" s="175"/>
      <c r="BA293" s="175"/>
      <c r="BB293" s="175"/>
      <c r="BC293" s="175"/>
      <c r="BD293" s="175"/>
      <c r="BE293" s="175"/>
      <c r="BF293" s="175"/>
      <c r="BG293" s="175"/>
      <c r="BH293" s="175"/>
      <c r="BI293" s="175"/>
      <c r="BJ293" s="175"/>
      <c r="BK293" s="175"/>
      <c r="BL293" s="175"/>
      <c r="BM293" s="175"/>
      <c r="BN293" s="175"/>
      <c r="BO293" s="175"/>
      <c r="BP293" s="175"/>
      <c r="BQ293" s="175"/>
      <c r="BR293" s="175"/>
      <c r="BS293" s="175"/>
      <c r="BT293" s="175"/>
      <c r="BU293" s="175"/>
      <c r="BV293" s="175"/>
      <c r="BW293" s="175"/>
      <c r="BX293" s="175"/>
      <c r="BY293" s="175"/>
      <c r="BZ293" s="175"/>
      <c r="CA293" s="175"/>
      <c r="CB293" s="175"/>
      <c r="CC293" s="175"/>
      <c r="CD293" s="175"/>
      <c r="CE293" s="175"/>
      <c r="CF293" s="175"/>
      <c r="CG293" s="175"/>
      <c r="CH293" s="175"/>
      <c r="CI293" s="175"/>
      <c r="CJ293" s="175"/>
      <c r="CK293" s="175"/>
      <c r="CL293" s="175"/>
      <c r="CM293" s="175"/>
      <c r="CN293" s="175"/>
      <c r="CO293" s="175"/>
      <c r="CP293" s="10"/>
      <c r="CQ293" s="10"/>
      <c r="CR293" s="72"/>
    </row>
    <row r="294" spans="2:96" ht="5.25" customHeight="1">
      <c r="B294" s="175"/>
      <c r="C294" s="175"/>
      <c r="D294" s="175"/>
      <c r="E294" s="175"/>
      <c r="F294" s="175"/>
      <c r="G294" s="175"/>
      <c r="H294" s="175"/>
      <c r="I294" s="175"/>
      <c r="J294" s="175"/>
      <c r="K294" s="175"/>
      <c r="L294" s="175"/>
      <c r="M294" s="175"/>
      <c r="N294" s="175"/>
      <c r="O294" s="175"/>
      <c r="P294" s="175"/>
      <c r="Q294" s="175"/>
      <c r="R294" s="175"/>
      <c r="S294" s="175"/>
      <c r="T294" s="175"/>
      <c r="U294" s="175"/>
      <c r="V294" s="175"/>
      <c r="W294" s="175"/>
      <c r="X294" s="175"/>
      <c r="Y294" s="175"/>
      <c r="Z294" s="175"/>
      <c r="AA294" s="175"/>
      <c r="AB294" s="175"/>
      <c r="AC294" s="175"/>
      <c r="AD294" s="175"/>
      <c r="AE294" s="175"/>
      <c r="AF294" s="175"/>
      <c r="AG294" s="175"/>
      <c r="AH294" s="175"/>
      <c r="AI294" s="175"/>
      <c r="AJ294" s="175"/>
      <c r="AK294" s="175"/>
      <c r="AL294" s="175"/>
      <c r="AM294" s="175"/>
      <c r="AN294" s="175"/>
      <c r="AO294" s="175"/>
      <c r="AP294" s="175"/>
      <c r="AQ294" s="175"/>
      <c r="AR294" s="175"/>
      <c r="AS294" s="175"/>
      <c r="AT294" s="175"/>
      <c r="AU294" s="175"/>
      <c r="AV294" s="175"/>
      <c r="AW294" s="175"/>
      <c r="AX294" s="175"/>
      <c r="AY294" s="175"/>
      <c r="AZ294" s="175"/>
      <c r="BA294" s="175"/>
      <c r="BB294" s="175"/>
      <c r="BC294" s="175"/>
      <c r="BD294" s="175"/>
      <c r="BE294" s="175"/>
      <c r="BF294" s="175"/>
      <c r="BG294" s="175"/>
      <c r="BH294" s="175"/>
      <c r="BI294" s="175"/>
      <c r="BJ294" s="175"/>
      <c r="BK294" s="175"/>
      <c r="BL294" s="175"/>
      <c r="BM294" s="175"/>
      <c r="BN294" s="175"/>
      <c r="BO294" s="175"/>
      <c r="BP294" s="175"/>
      <c r="BQ294" s="175"/>
      <c r="BR294" s="175"/>
      <c r="BS294" s="175"/>
      <c r="BT294" s="175"/>
      <c r="BU294" s="175"/>
      <c r="BV294" s="175"/>
      <c r="BW294" s="175"/>
      <c r="BX294" s="175"/>
      <c r="BY294" s="175"/>
      <c r="BZ294" s="175"/>
      <c r="CA294" s="175"/>
      <c r="CB294" s="175"/>
      <c r="CC294" s="175"/>
      <c r="CD294" s="175"/>
      <c r="CE294" s="175"/>
      <c r="CF294" s="175"/>
      <c r="CG294" s="175"/>
      <c r="CH294" s="175"/>
      <c r="CI294" s="175"/>
      <c r="CJ294" s="175"/>
      <c r="CK294" s="175"/>
      <c r="CL294" s="175"/>
      <c r="CM294" s="175"/>
      <c r="CN294" s="175"/>
      <c r="CO294" s="175"/>
      <c r="CP294" s="10"/>
      <c r="CQ294" s="10"/>
      <c r="CR294" s="72"/>
    </row>
    <row r="295" spans="2:96" ht="5.25" customHeight="1">
      <c r="B295" s="175"/>
      <c r="C295" s="175"/>
      <c r="D295" s="175"/>
      <c r="E295" s="175"/>
      <c r="F295" s="175"/>
      <c r="G295" s="175"/>
      <c r="H295" s="175"/>
      <c r="I295" s="175"/>
      <c r="J295" s="175"/>
      <c r="K295" s="175"/>
      <c r="L295" s="175"/>
      <c r="M295" s="175"/>
      <c r="N295" s="175"/>
      <c r="O295" s="175"/>
      <c r="P295" s="175"/>
      <c r="Q295" s="175"/>
      <c r="R295" s="175"/>
      <c r="S295" s="175"/>
      <c r="T295" s="175"/>
      <c r="U295" s="175"/>
      <c r="V295" s="175"/>
      <c r="W295" s="175"/>
      <c r="X295" s="175"/>
      <c r="Y295" s="175"/>
      <c r="Z295" s="175"/>
      <c r="AA295" s="175"/>
      <c r="AB295" s="175"/>
      <c r="AC295" s="175"/>
      <c r="AD295" s="175"/>
      <c r="AE295" s="175"/>
      <c r="AF295" s="175"/>
      <c r="AG295" s="175"/>
      <c r="AH295" s="175"/>
      <c r="AI295" s="175"/>
      <c r="AJ295" s="175"/>
      <c r="AK295" s="175"/>
      <c r="AL295" s="175"/>
      <c r="AM295" s="175"/>
      <c r="AN295" s="175"/>
      <c r="AO295" s="175"/>
      <c r="AP295" s="175"/>
      <c r="AQ295" s="175"/>
      <c r="AR295" s="175"/>
      <c r="AS295" s="175"/>
      <c r="AT295" s="175"/>
      <c r="AU295" s="175"/>
      <c r="AV295" s="175"/>
      <c r="AW295" s="175"/>
      <c r="AX295" s="175"/>
      <c r="AY295" s="175"/>
      <c r="AZ295" s="175"/>
      <c r="BA295" s="175"/>
      <c r="BB295" s="175"/>
      <c r="BC295" s="175"/>
      <c r="BD295" s="175"/>
      <c r="BE295" s="175"/>
      <c r="BF295" s="175"/>
      <c r="BG295" s="175"/>
      <c r="BH295" s="175"/>
      <c r="BI295" s="175"/>
      <c r="BJ295" s="175"/>
      <c r="BK295" s="175"/>
      <c r="BL295" s="175"/>
      <c r="BM295" s="175"/>
      <c r="BN295" s="175"/>
      <c r="BO295" s="175"/>
      <c r="BP295" s="175"/>
      <c r="BQ295" s="175"/>
      <c r="BR295" s="175"/>
      <c r="BS295" s="175"/>
      <c r="BT295" s="175"/>
      <c r="BU295" s="175"/>
      <c r="BV295" s="175"/>
      <c r="BW295" s="175"/>
      <c r="BX295" s="175"/>
      <c r="BY295" s="175"/>
      <c r="BZ295" s="175"/>
      <c r="CA295" s="175"/>
      <c r="CB295" s="175"/>
      <c r="CC295" s="175"/>
      <c r="CD295" s="175"/>
      <c r="CE295" s="175"/>
      <c r="CF295" s="175"/>
      <c r="CG295" s="175"/>
      <c r="CH295" s="175"/>
      <c r="CI295" s="175"/>
      <c r="CJ295" s="175"/>
      <c r="CK295" s="175"/>
      <c r="CL295" s="175"/>
      <c r="CM295" s="175"/>
      <c r="CN295" s="175"/>
      <c r="CO295" s="175"/>
      <c r="CP295" s="10"/>
      <c r="CQ295" s="10"/>
      <c r="CR295" s="72"/>
    </row>
    <row r="296" spans="2:96" ht="5.25" customHeight="1">
      <c r="B296" s="175"/>
      <c r="C296" s="175"/>
      <c r="D296" s="175"/>
      <c r="E296" s="175"/>
      <c r="F296" s="175"/>
      <c r="G296" s="175"/>
      <c r="H296" s="175"/>
      <c r="I296" s="175"/>
      <c r="J296" s="175"/>
      <c r="K296" s="175"/>
      <c r="L296" s="175"/>
      <c r="M296" s="175"/>
      <c r="N296" s="175"/>
      <c r="O296" s="175"/>
      <c r="P296" s="175"/>
      <c r="Q296" s="175"/>
      <c r="R296" s="175"/>
      <c r="S296" s="175"/>
      <c r="T296" s="175"/>
      <c r="U296" s="175"/>
      <c r="V296" s="175"/>
      <c r="W296" s="175"/>
      <c r="X296" s="175"/>
      <c r="Y296" s="175"/>
      <c r="Z296" s="175"/>
      <c r="AA296" s="175"/>
      <c r="AB296" s="175"/>
      <c r="AC296" s="175"/>
      <c r="AD296" s="175"/>
      <c r="AE296" s="175"/>
      <c r="AF296" s="175"/>
      <c r="AG296" s="175"/>
      <c r="AH296" s="175"/>
      <c r="AI296" s="175"/>
      <c r="AJ296" s="175"/>
      <c r="AK296" s="175"/>
      <c r="AL296" s="175"/>
      <c r="AM296" s="175"/>
      <c r="AN296" s="175"/>
      <c r="AO296" s="175"/>
      <c r="AP296" s="175"/>
      <c r="AQ296" s="175"/>
      <c r="AR296" s="175"/>
      <c r="AS296" s="175"/>
      <c r="AT296" s="175"/>
      <c r="AU296" s="175"/>
      <c r="AV296" s="175"/>
      <c r="AW296" s="175"/>
      <c r="AX296" s="175"/>
      <c r="AY296" s="175"/>
      <c r="AZ296" s="175"/>
      <c r="BA296" s="175"/>
      <c r="BB296" s="175"/>
      <c r="BC296" s="175"/>
      <c r="BD296" s="175"/>
      <c r="BE296" s="175"/>
      <c r="BF296" s="175"/>
      <c r="BG296" s="175"/>
      <c r="BH296" s="175"/>
      <c r="BI296" s="175"/>
      <c r="BJ296" s="175"/>
      <c r="BK296" s="175"/>
      <c r="BL296" s="175"/>
      <c r="BM296" s="175"/>
      <c r="BN296" s="175"/>
      <c r="BO296" s="175"/>
      <c r="BP296" s="175"/>
      <c r="BQ296" s="175"/>
      <c r="BR296" s="175"/>
      <c r="BS296" s="175"/>
      <c r="BT296" s="175"/>
      <c r="BU296" s="175"/>
      <c r="BV296" s="175"/>
      <c r="BW296" s="175"/>
      <c r="BX296" s="175"/>
      <c r="BY296" s="175"/>
      <c r="BZ296" s="175"/>
      <c r="CA296" s="175"/>
      <c r="CB296" s="175"/>
      <c r="CC296" s="175"/>
      <c r="CD296" s="175"/>
      <c r="CE296" s="175"/>
      <c r="CF296" s="175"/>
      <c r="CG296" s="175"/>
      <c r="CH296" s="175"/>
      <c r="CI296" s="175"/>
      <c r="CJ296" s="175"/>
      <c r="CK296" s="175"/>
      <c r="CL296" s="175"/>
      <c r="CM296" s="175"/>
      <c r="CN296" s="175"/>
      <c r="CO296" s="175"/>
      <c r="CP296" s="10"/>
      <c r="CQ296" s="10"/>
      <c r="CR296" s="72"/>
    </row>
    <row r="297" spans="2:96" ht="5.25" customHeight="1">
      <c r="B297" s="175"/>
      <c r="C297" s="175"/>
      <c r="D297" s="175"/>
      <c r="E297" s="175"/>
      <c r="F297" s="175"/>
      <c r="G297" s="175"/>
      <c r="H297" s="175"/>
      <c r="I297" s="175"/>
      <c r="J297" s="175"/>
      <c r="K297" s="175"/>
      <c r="L297" s="175"/>
      <c r="M297" s="175"/>
      <c r="N297" s="175"/>
      <c r="O297" s="175"/>
      <c r="P297" s="175"/>
      <c r="Q297" s="175"/>
      <c r="R297" s="175"/>
      <c r="S297" s="175"/>
      <c r="T297" s="175"/>
      <c r="U297" s="175"/>
      <c r="V297" s="175"/>
      <c r="W297" s="175"/>
      <c r="X297" s="175"/>
      <c r="Y297" s="175"/>
      <c r="Z297" s="175"/>
      <c r="AA297" s="175"/>
      <c r="AB297" s="175"/>
      <c r="AC297" s="175"/>
      <c r="AD297" s="175"/>
      <c r="AE297" s="175"/>
      <c r="AF297" s="175"/>
      <c r="AG297" s="175"/>
      <c r="AH297" s="175"/>
      <c r="AI297" s="175"/>
      <c r="AJ297" s="175"/>
      <c r="AK297" s="175"/>
      <c r="AL297" s="175"/>
      <c r="AM297" s="175"/>
      <c r="AN297" s="175"/>
      <c r="AO297" s="175"/>
      <c r="AP297" s="175"/>
      <c r="AQ297" s="175"/>
      <c r="AR297" s="175"/>
      <c r="AS297" s="175"/>
      <c r="AT297" s="175"/>
      <c r="AU297" s="175"/>
      <c r="AV297" s="175"/>
      <c r="AW297" s="175"/>
      <c r="AX297" s="175"/>
      <c r="AY297" s="175"/>
      <c r="AZ297" s="175"/>
      <c r="BA297" s="175"/>
      <c r="BB297" s="175"/>
      <c r="BC297" s="175"/>
      <c r="BD297" s="175"/>
      <c r="BE297" s="175"/>
      <c r="BF297" s="175"/>
      <c r="BG297" s="175"/>
      <c r="BH297" s="175"/>
      <c r="BI297" s="175"/>
      <c r="BJ297" s="175"/>
      <c r="BK297" s="175"/>
      <c r="BL297" s="175"/>
      <c r="BM297" s="175"/>
      <c r="BN297" s="175"/>
      <c r="BO297" s="175"/>
      <c r="BP297" s="175"/>
      <c r="BQ297" s="175"/>
      <c r="BR297" s="175"/>
      <c r="BS297" s="175"/>
      <c r="BT297" s="175"/>
      <c r="BU297" s="175"/>
      <c r="BV297" s="175"/>
      <c r="BW297" s="175"/>
      <c r="BX297" s="175"/>
      <c r="BY297" s="175"/>
      <c r="BZ297" s="175"/>
      <c r="CA297" s="175"/>
      <c r="CB297" s="175"/>
      <c r="CC297" s="175"/>
      <c r="CD297" s="175"/>
      <c r="CE297" s="175"/>
      <c r="CF297" s="175"/>
      <c r="CG297" s="175"/>
      <c r="CH297" s="175"/>
      <c r="CI297" s="175"/>
      <c r="CJ297" s="175"/>
      <c r="CK297" s="175"/>
      <c r="CL297" s="175"/>
      <c r="CM297" s="175"/>
      <c r="CN297" s="175"/>
      <c r="CO297" s="175"/>
      <c r="CP297" s="10"/>
      <c r="CQ297" s="10"/>
      <c r="CR297" s="72"/>
    </row>
    <row r="298" spans="2:96" ht="5.25" customHeight="1">
      <c r="B298" s="175"/>
      <c r="C298" s="175"/>
      <c r="D298" s="175"/>
      <c r="E298" s="175"/>
      <c r="F298" s="175"/>
      <c r="G298" s="175"/>
      <c r="H298" s="175"/>
      <c r="I298" s="175"/>
      <c r="J298" s="175"/>
      <c r="K298" s="175"/>
      <c r="L298" s="175"/>
      <c r="M298" s="175"/>
      <c r="N298" s="175"/>
      <c r="O298" s="175"/>
      <c r="P298" s="175"/>
      <c r="Q298" s="175"/>
      <c r="R298" s="175"/>
      <c r="S298" s="175"/>
      <c r="T298" s="175"/>
      <c r="U298" s="175"/>
      <c r="V298" s="175"/>
      <c r="W298" s="175"/>
      <c r="X298" s="175"/>
      <c r="Y298" s="175"/>
      <c r="Z298" s="175"/>
      <c r="AA298" s="175"/>
      <c r="AB298" s="175"/>
      <c r="AC298" s="175"/>
      <c r="AD298" s="175"/>
      <c r="AE298" s="175"/>
      <c r="AF298" s="175"/>
      <c r="AG298" s="175"/>
      <c r="AH298" s="175"/>
      <c r="AI298" s="175"/>
      <c r="AJ298" s="175"/>
      <c r="AK298" s="175"/>
      <c r="AL298" s="175"/>
      <c r="AM298" s="175"/>
      <c r="AN298" s="175"/>
      <c r="AO298" s="175"/>
      <c r="AP298" s="175"/>
      <c r="AQ298" s="175"/>
      <c r="AR298" s="175"/>
      <c r="AS298" s="175"/>
      <c r="AT298" s="175"/>
      <c r="AU298" s="175"/>
      <c r="AV298" s="175"/>
      <c r="AW298" s="175"/>
      <c r="AX298" s="175"/>
      <c r="AY298" s="175"/>
      <c r="AZ298" s="175"/>
      <c r="BA298" s="175"/>
      <c r="BB298" s="175"/>
      <c r="BC298" s="175"/>
      <c r="BD298" s="175"/>
      <c r="BE298" s="175"/>
      <c r="BF298" s="175"/>
      <c r="BG298" s="175"/>
      <c r="BH298" s="175"/>
      <c r="BI298" s="175"/>
      <c r="BJ298" s="175"/>
      <c r="BK298" s="175"/>
      <c r="BL298" s="175"/>
      <c r="BM298" s="175"/>
      <c r="BN298" s="175"/>
      <c r="BO298" s="175"/>
      <c r="BP298" s="175"/>
      <c r="BQ298" s="175"/>
      <c r="BR298" s="175"/>
      <c r="BS298" s="175"/>
      <c r="BT298" s="175"/>
      <c r="BU298" s="175"/>
      <c r="BV298" s="175"/>
      <c r="BW298" s="175"/>
      <c r="BX298" s="175"/>
      <c r="BY298" s="175"/>
      <c r="BZ298" s="175"/>
      <c r="CA298" s="175"/>
      <c r="CB298" s="175"/>
      <c r="CC298" s="175"/>
      <c r="CD298" s="175"/>
      <c r="CE298" s="175"/>
      <c r="CF298" s="175"/>
      <c r="CG298" s="175"/>
      <c r="CH298" s="175"/>
      <c r="CI298" s="175"/>
      <c r="CJ298" s="175"/>
      <c r="CK298" s="175"/>
      <c r="CL298" s="175"/>
      <c r="CM298" s="175"/>
      <c r="CN298" s="175"/>
      <c r="CO298" s="175"/>
      <c r="CP298" s="10"/>
      <c r="CQ298" s="10"/>
      <c r="CR298" s="72"/>
    </row>
    <row r="299" spans="2:96" ht="5.25" customHeight="1">
      <c r="B299" s="175"/>
      <c r="C299" s="175"/>
      <c r="D299" s="175"/>
      <c r="E299" s="175"/>
      <c r="F299" s="175"/>
      <c r="G299" s="175"/>
      <c r="H299" s="175"/>
      <c r="I299" s="175"/>
      <c r="J299" s="175"/>
      <c r="K299" s="175"/>
      <c r="L299" s="175"/>
      <c r="M299" s="175"/>
      <c r="N299" s="175"/>
      <c r="O299" s="175"/>
      <c r="P299" s="175"/>
      <c r="Q299" s="175"/>
      <c r="R299" s="175"/>
      <c r="S299" s="175"/>
      <c r="T299" s="175"/>
      <c r="U299" s="175"/>
      <c r="V299" s="175"/>
      <c r="W299" s="175"/>
      <c r="X299" s="175"/>
      <c r="Y299" s="175"/>
      <c r="Z299" s="175"/>
      <c r="AA299" s="175"/>
      <c r="AB299" s="175"/>
      <c r="AC299" s="175"/>
      <c r="AD299" s="175"/>
      <c r="AE299" s="175"/>
      <c r="AF299" s="175"/>
      <c r="AG299" s="175"/>
      <c r="AH299" s="175"/>
      <c r="AI299" s="175"/>
      <c r="AJ299" s="175"/>
      <c r="AK299" s="175"/>
      <c r="AL299" s="175"/>
      <c r="AM299" s="175"/>
      <c r="AN299" s="175"/>
      <c r="AO299" s="175"/>
      <c r="AP299" s="175"/>
      <c r="AQ299" s="175"/>
      <c r="AR299" s="175"/>
      <c r="AS299" s="175"/>
      <c r="AT299" s="175"/>
      <c r="AU299" s="175"/>
      <c r="AV299" s="175"/>
      <c r="AW299" s="175"/>
      <c r="AX299" s="175"/>
      <c r="AY299" s="175"/>
      <c r="AZ299" s="175"/>
      <c r="BA299" s="175"/>
      <c r="BB299" s="175"/>
      <c r="BC299" s="175"/>
      <c r="BD299" s="175"/>
      <c r="BE299" s="175"/>
      <c r="BF299" s="175"/>
      <c r="BG299" s="175"/>
      <c r="BH299" s="175"/>
      <c r="BI299" s="175"/>
      <c r="BJ299" s="175"/>
      <c r="BK299" s="175"/>
      <c r="BL299" s="175"/>
      <c r="BM299" s="175"/>
      <c r="BN299" s="175"/>
      <c r="BO299" s="175"/>
      <c r="BP299" s="175"/>
      <c r="BQ299" s="175"/>
      <c r="BR299" s="175"/>
      <c r="BS299" s="175"/>
      <c r="BT299" s="175"/>
      <c r="BU299" s="175"/>
      <c r="BV299" s="175"/>
      <c r="BW299" s="175"/>
      <c r="BX299" s="175"/>
      <c r="BY299" s="175"/>
      <c r="BZ299" s="175"/>
      <c r="CA299" s="175"/>
      <c r="CB299" s="175"/>
      <c r="CC299" s="175"/>
      <c r="CD299" s="175"/>
      <c r="CE299" s="175"/>
      <c r="CF299" s="175"/>
      <c r="CG299" s="175"/>
      <c r="CH299" s="175"/>
      <c r="CI299" s="175"/>
      <c r="CJ299" s="175"/>
      <c r="CK299" s="175"/>
      <c r="CL299" s="175"/>
      <c r="CM299" s="175"/>
      <c r="CN299" s="175"/>
      <c r="CO299" s="175"/>
      <c r="CP299" s="10"/>
      <c r="CQ299" s="10"/>
      <c r="CR299" s="72"/>
    </row>
    <row r="300" spans="2:96" ht="5.25" customHeight="1">
      <c r="B300" s="175"/>
      <c r="C300" s="175"/>
      <c r="D300" s="175"/>
      <c r="E300" s="175"/>
      <c r="F300" s="175"/>
      <c r="G300" s="175"/>
      <c r="H300" s="175"/>
      <c r="I300" s="175"/>
      <c r="J300" s="175"/>
      <c r="K300" s="175"/>
      <c r="L300" s="175"/>
      <c r="M300" s="175"/>
      <c r="N300" s="175"/>
      <c r="O300" s="175"/>
      <c r="P300" s="175"/>
      <c r="Q300" s="175"/>
      <c r="R300" s="175"/>
      <c r="S300" s="175"/>
      <c r="T300" s="175"/>
      <c r="U300" s="175"/>
      <c r="V300" s="175"/>
      <c r="W300" s="175"/>
      <c r="X300" s="175"/>
      <c r="Y300" s="175"/>
      <c r="Z300" s="175"/>
      <c r="AA300" s="175"/>
      <c r="AB300" s="175"/>
      <c r="AC300" s="175"/>
      <c r="AD300" s="175"/>
      <c r="AE300" s="175"/>
      <c r="AF300" s="175"/>
      <c r="AG300" s="175"/>
      <c r="AH300" s="175"/>
      <c r="AI300" s="175"/>
      <c r="AJ300" s="175"/>
      <c r="AK300" s="175"/>
      <c r="AL300" s="175"/>
      <c r="AM300" s="175"/>
      <c r="AN300" s="175"/>
      <c r="AO300" s="175"/>
      <c r="AP300" s="175"/>
      <c r="AQ300" s="175"/>
      <c r="AR300" s="175"/>
      <c r="AS300" s="175"/>
      <c r="AT300" s="175"/>
      <c r="AU300" s="175"/>
      <c r="AV300" s="175"/>
      <c r="AW300" s="175"/>
      <c r="AX300" s="175"/>
      <c r="AY300" s="175"/>
      <c r="AZ300" s="175"/>
      <c r="BA300" s="175"/>
      <c r="BB300" s="175"/>
      <c r="BC300" s="175"/>
      <c r="BD300" s="175"/>
      <c r="BE300" s="175"/>
      <c r="BF300" s="175"/>
      <c r="BG300" s="175"/>
      <c r="BH300" s="175"/>
      <c r="BI300" s="175"/>
      <c r="BJ300" s="175"/>
      <c r="BK300" s="175"/>
      <c r="BL300" s="175"/>
      <c r="BM300" s="175"/>
      <c r="BN300" s="175"/>
      <c r="BO300" s="175"/>
      <c r="BP300" s="175"/>
      <c r="BQ300" s="175"/>
      <c r="BR300" s="175"/>
      <c r="BS300" s="175"/>
      <c r="BT300" s="175"/>
      <c r="BU300" s="175"/>
      <c r="BV300" s="175"/>
      <c r="BW300" s="175"/>
      <c r="BX300" s="175"/>
      <c r="BY300" s="175"/>
      <c r="BZ300" s="175"/>
      <c r="CA300" s="175"/>
      <c r="CB300" s="175"/>
      <c r="CC300" s="175"/>
      <c r="CD300" s="175"/>
      <c r="CE300" s="175"/>
      <c r="CF300" s="175"/>
      <c r="CG300" s="175"/>
      <c r="CH300" s="175"/>
      <c r="CI300" s="175"/>
      <c r="CJ300" s="175"/>
      <c r="CK300" s="175"/>
      <c r="CL300" s="175"/>
      <c r="CM300" s="175"/>
      <c r="CN300" s="175"/>
      <c r="CO300" s="175"/>
      <c r="CP300" s="10"/>
      <c r="CQ300" s="10"/>
      <c r="CR300" s="72"/>
    </row>
    <row r="301" spans="2:96" ht="20.25" customHeight="1">
      <c r="B301" s="175"/>
      <c r="C301" s="175"/>
      <c r="D301" s="175"/>
      <c r="E301" s="175"/>
      <c r="F301" s="175"/>
      <c r="G301" s="175"/>
      <c r="H301" s="175"/>
      <c r="I301" s="175"/>
      <c r="J301" s="175"/>
      <c r="K301" s="175"/>
      <c r="L301" s="175"/>
      <c r="M301" s="175"/>
      <c r="N301" s="175"/>
      <c r="O301" s="175"/>
      <c r="P301" s="175"/>
      <c r="Q301" s="175"/>
      <c r="R301" s="175"/>
      <c r="S301" s="175"/>
      <c r="T301" s="175"/>
      <c r="U301" s="175"/>
      <c r="V301" s="175"/>
      <c r="W301" s="175"/>
      <c r="X301" s="175"/>
      <c r="Y301" s="175"/>
      <c r="Z301" s="175"/>
      <c r="AA301" s="175"/>
      <c r="AB301" s="175"/>
      <c r="AC301" s="175"/>
      <c r="AD301" s="175"/>
      <c r="AE301" s="175"/>
      <c r="AF301" s="175"/>
      <c r="AG301" s="175"/>
      <c r="AH301" s="175"/>
      <c r="AI301" s="175"/>
      <c r="AJ301" s="175"/>
      <c r="AK301" s="175"/>
      <c r="AL301" s="175"/>
      <c r="AM301" s="175"/>
      <c r="AN301" s="175"/>
      <c r="AO301" s="175"/>
      <c r="AP301" s="175"/>
      <c r="AQ301" s="175"/>
      <c r="AR301" s="175"/>
      <c r="AS301" s="175"/>
      <c r="AT301" s="175"/>
      <c r="AU301" s="175"/>
      <c r="AV301" s="175"/>
      <c r="AW301" s="175"/>
      <c r="AX301" s="175"/>
      <c r="AY301" s="175"/>
      <c r="AZ301" s="175"/>
      <c r="BA301" s="175"/>
      <c r="BB301" s="175"/>
      <c r="BC301" s="175"/>
      <c r="BD301" s="175"/>
      <c r="BE301" s="175"/>
      <c r="BF301" s="175"/>
      <c r="BG301" s="175"/>
      <c r="BH301" s="175"/>
      <c r="BI301" s="175"/>
      <c r="BJ301" s="175"/>
      <c r="BK301" s="175"/>
      <c r="BL301" s="175"/>
      <c r="BM301" s="175"/>
      <c r="BN301" s="175"/>
      <c r="BO301" s="175"/>
      <c r="BP301" s="175"/>
      <c r="BQ301" s="175"/>
      <c r="BR301" s="175"/>
      <c r="BS301" s="175"/>
      <c r="BT301" s="175"/>
      <c r="BU301" s="175"/>
      <c r="BV301" s="175"/>
      <c r="BW301" s="175"/>
      <c r="BX301" s="175"/>
      <c r="BY301" s="175"/>
      <c r="BZ301" s="175"/>
      <c r="CA301" s="175"/>
      <c r="CB301" s="175"/>
      <c r="CC301" s="175"/>
      <c r="CD301" s="175"/>
      <c r="CE301" s="175"/>
      <c r="CF301" s="175"/>
      <c r="CG301" s="175"/>
      <c r="CH301" s="175"/>
      <c r="CI301" s="175"/>
      <c r="CJ301" s="175"/>
      <c r="CK301" s="175"/>
      <c r="CL301" s="175"/>
      <c r="CM301" s="175"/>
      <c r="CN301" s="175"/>
      <c r="CO301" s="175"/>
      <c r="CP301" s="10"/>
      <c r="CQ301" s="10"/>
      <c r="CR301" s="72"/>
    </row>
    <row r="302" spans="2:96" ht="5.25" customHeight="1">
      <c r="B302" s="175"/>
      <c r="C302" s="175"/>
      <c r="D302" s="175"/>
      <c r="E302" s="175"/>
      <c r="F302" s="175"/>
      <c r="G302" s="175"/>
      <c r="H302" s="175"/>
      <c r="I302" s="175"/>
      <c r="J302" s="175"/>
      <c r="K302" s="175"/>
      <c r="L302" s="175"/>
      <c r="M302" s="175"/>
      <c r="N302" s="175"/>
      <c r="O302" s="175"/>
      <c r="P302" s="175"/>
      <c r="Q302" s="175"/>
      <c r="R302" s="175"/>
      <c r="S302" s="175"/>
      <c r="T302" s="175"/>
      <c r="U302" s="175"/>
      <c r="V302" s="175"/>
      <c r="W302" s="175"/>
      <c r="X302" s="175"/>
      <c r="Y302" s="175"/>
      <c r="Z302" s="175"/>
      <c r="AA302" s="175"/>
      <c r="AB302" s="175"/>
      <c r="AC302" s="175"/>
      <c r="AD302" s="175"/>
      <c r="AE302" s="175"/>
      <c r="AF302" s="175"/>
      <c r="AG302" s="175"/>
      <c r="AH302" s="175"/>
      <c r="AI302" s="175"/>
      <c r="AJ302" s="175"/>
      <c r="AK302" s="175"/>
      <c r="AL302" s="175"/>
      <c r="AM302" s="175"/>
      <c r="AN302" s="175"/>
      <c r="AO302" s="175"/>
      <c r="AP302" s="175"/>
      <c r="AQ302" s="175"/>
      <c r="AR302" s="175"/>
      <c r="AS302" s="175"/>
      <c r="AT302" s="175"/>
      <c r="AU302" s="175"/>
      <c r="AV302" s="175"/>
      <c r="AW302" s="175"/>
      <c r="AX302" s="175"/>
      <c r="AY302" s="175"/>
      <c r="AZ302" s="175"/>
      <c r="BA302" s="175"/>
      <c r="BB302" s="175"/>
      <c r="BC302" s="175"/>
      <c r="BD302" s="175"/>
      <c r="BE302" s="175"/>
      <c r="BF302" s="175"/>
      <c r="BG302" s="175"/>
      <c r="BH302" s="175"/>
      <c r="BI302" s="175"/>
      <c r="BJ302" s="175"/>
      <c r="BK302" s="175"/>
      <c r="BL302" s="175"/>
      <c r="BM302" s="175"/>
      <c r="BN302" s="175"/>
      <c r="BO302" s="175"/>
      <c r="BP302" s="175"/>
      <c r="BQ302" s="175"/>
      <c r="BR302" s="175"/>
      <c r="BS302" s="175"/>
      <c r="BT302" s="175"/>
      <c r="BU302" s="175"/>
      <c r="BV302" s="175"/>
      <c r="BW302" s="175"/>
      <c r="BX302" s="175"/>
      <c r="BY302" s="175"/>
      <c r="BZ302" s="175"/>
      <c r="CA302" s="175"/>
      <c r="CB302" s="175"/>
      <c r="CC302" s="175"/>
      <c r="CD302" s="175"/>
      <c r="CE302" s="175"/>
      <c r="CF302" s="175"/>
      <c r="CG302" s="175"/>
      <c r="CH302" s="175"/>
      <c r="CI302" s="175"/>
      <c r="CJ302" s="175"/>
      <c r="CK302" s="175"/>
      <c r="CL302" s="175"/>
      <c r="CM302" s="175"/>
      <c r="CN302" s="175"/>
      <c r="CO302" s="175"/>
      <c r="CP302" s="10"/>
      <c r="CQ302" s="10"/>
      <c r="CR302" s="72"/>
    </row>
    <row r="303" spans="2:96" ht="5.25" customHeight="1">
      <c r="B303" s="175"/>
      <c r="C303" s="175"/>
      <c r="D303" s="175"/>
      <c r="E303" s="175"/>
      <c r="F303" s="175"/>
      <c r="G303" s="175"/>
      <c r="H303" s="175"/>
      <c r="I303" s="175"/>
      <c r="J303" s="175"/>
      <c r="K303" s="175"/>
      <c r="L303" s="175"/>
      <c r="M303" s="175"/>
      <c r="N303" s="175"/>
      <c r="O303" s="175"/>
      <c r="P303" s="175"/>
      <c r="Q303" s="175"/>
      <c r="R303" s="175"/>
      <c r="S303" s="175"/>
      <c r="T303" s="175"/>
      <c r="U303" s="175"/>
      <c r="V303" s="175"/>
      <c r="W303" s="175"/>
      <c r="X303" s="175"/>
      <c r="Y303" s="175"/>
      <c r="Z303" s="175"/>
      <c r="AA303" s="175"/>
      <c r="AB303" s="175"/>
      <c r="AC303" s="175"/>
      <c r="AD303" s="175"/>
      <c r="AE303" s="175"/>
      <c r="AF303" s="175"/>
      <c r="AG303" s="175"/>
      <c r="AH303" s="175"/>
      <c r="AI303" s="175"/>
      <c r="AJ303" s="175"/>
      <c r="AK303" s="175"/>
      <c r="AL303" s="175"/>
      <c r="AM303" s="175"/>
      <c r="AN303" s="175"/>
      <c r="AO303" s="175"/>
      <c r="AP303" s="175"/>
      <c r="AQ303" s="175"/>
      <c r="AR303" s="175"/>
      <c r="AS303" s="175"/>
      <c r="AT303" s="175"/>
      <c r="AU303" s="175"/>
      <c r="AV303" s="175"/>
      <c r="AW303" s="175"/>
      <c r="AX303" s="175"/>
      <c r="AY303" s="175"/>
      <c r="AZ303" s="175"/>
      <c r="BA303" s="175"/>
      <c r="BB303" s="175"/>
      <c r="BC303" s="175"/>
      <c r="BD303" s="175"/>
      <c r="BE303" s="175"/>
      <c r="BF303" s="175"/>
      <c r="BG303" s="175"/>
      <c r="BH303" s="175"/>
      <c r="BI303" s="175"/>
      <c r="BJ303" s="175"/>
      <c r="BK303" s="175"/>
      <c r="BL303" s="175"/>
      <c r="BM303" s="175"/>
      <c r="BN303" s="175"/>
      <c r="BO303" s="175"/>
      <c r="BP303" s="175"/>
      <c r="BQ303" s="175"/>
      <c r="BR303" s="175"/>
      <c r="BS303" s="175"/>
      <c r="BT303" s="175"/>
      <c r="BU303" s="175"/>
      <c r="BV303" s="175"/>
      <c r="BW303" s="175"/>
      <c r="BX303" s="175"/>
      <c r="BY303" s="175"/>
      <c r="BZ303" s="175"/>
      <c r="CA303" s="175"/>
      <c r="CB303" s="175"/>
      <c r="CC303" s="175"/>
      <c r="CD303" s="175"/>
      <c r="CE303" s="175"/>
      <c r="CF303" s="175"/>
      <c r="CG303" s="175"/>
      <c r="CH303" s="175"/>
      <c r="CI303" s="175"/>
      <c r="CJ303" s="175"/>
      <c r="CK303" s="175"/>
      <c r="CL303" s="175"/>
      <c r="CM303" s="175"/>
      <c r="CN303" s="175"/>
      <c r="CO303" s="175"/>
      <c r="CP303" s="10"/>
      <c r="CQ303" s="10"/>
      <c r="CR303" s="72"/>
    </row>
    <row r="304" spans="2:96" ht="5.25" customHeight="1">
      <c r="B304" s="175"/>
      <c r="C304" s="175"/>
      <c r="D304" s="175"/>
      <c r="E304" s="175"/>
      <c r="F304" s="175"/>
      <c r="G304" s="175"/>
      <c r="H304" s="175"/>
      <c r="I304" s="175"/>
      <c r="J304" s="175"/>
      <c r="K304" s="175"/>
      <c r="L304" s="175"/>
      <c r="M304" s="175"/>
      <c r="N304" s="175"/>
      <c r="O304" s="175"/>
      <c r="P304" s="175"/>
      <c r="Q304" s="175"/>
      <c r="R304" s="175"/>
      <c r="S304" s="175"/>
      <c r="T304" s="175"/>
      <c r="U304" s="175"/>
      <c r="V304" s="175"/>
      <c r="W304" s="175"/>
      <c r="X304" s="175"/>
      <c r="Y304" s="175"/>
      <c r="Z304" s="175"/>
      <c r="AA304" s="175"/>
      <c r="AB304" s="175"/>
      <c r="AC304" s="175"/>
      <c r="AD304" s="175"/>
      <c r="AE304" s="175"/>
      <c r="AF304" s="175"/>
      <c r="AG304" s="175"/>
      <c r="AH304" s="175"/>
      <c r="AI304" s="175"/>
      <c r="AJ304" s="175"/>
      <c r="AK304" s="175"/>
      <c r="AL304" s="175"/>
      <c r="AM304" s="175"/>
      <c r="AN304" s="175"/>
      <c r="AO304" s="175"/>
      <c r="AP304" s="175"/>
      <c r="AQ304" s="175"/>
      <c r="AR304" s="175"/>
      <c r="AS304" s="175"/>
      <c r="AT304" s="175"/>
      <c r="AU304" s="175"/>
      <c r="AV304" s="175"/>
      <c r="AW304" s="175"/>
      <c r="AX304" s="175"/>
      <c r="AY304" s="175"/>
      <c r="AZ304" s="175"/>
      <c r="BA304" s="175"/>
      <c r="BB304" s="175"/>
      <c r="BC304" s="175"/>
      <c r="BD304" s="175"/>
      <c r="BE304" s="175"/>
      <c r="BF304" s="175"/>
      <c r="BG304" s="175"/>
      <c r="BH304" s="175"/>
      <c r="BI304" s="175"/>
      <c r="BJ304" s="175"/>
      <c r="BK304" s="175"/>
      <c r="BL304" s="175"/>
      <c r="BM304" s="175"/>
      <c r="BN304" s="175"/>
      <c r="BO304" s="175"/>
      <c r="BP304" s="175"/>
      <c r="BQ304" s="175"/>
      <c r="BR304" s="175"/>
      <c r="BS304" s="175"/>
      <c r="BT304" s="175"/>
      <c r="BU304" s="175"/>
      <c r="BV304" s="175"/>
      <c r="BW304" s="175"/>
      <c r="BX304" s="175"/>
      <c r="BY304" s="175"/>
      <c r="BZ304" s="175"/>
      <c r="CA304" s="175"/>
      <c r="CB304" s="175"/>
      <c r="CC304" s="175"/>
      <c r="CD304" s="175"/>
      <c r="CE304" s="175"/>
      <c r="CF304" s="175"/>
      <c r="CG304" s="175"/>
      <c r="CH304" s="175"/>
      <c r="CI304" s="175"/>
      <c r="CJ304" s="175"/>
      <c r="CK304" s="175"/>
      <c r="CL304" s="175"/>
      <c r="CM304" s="175"/>
      <c r="CN304" s="175"/>
      <c r="CO304" s="175"/>
      <c r="CP304" s="10"/>
      <c r="CQ304" s="10"/>
      <c r="CR304" s="72"/>
    </row>
    <row r="305" spans="2:96" ht="5.25" customHeight="1">
      <c r="B305" s="175"/>
      <c r="C305" s="175"/>
      <c r="D305" s="175"/>
      <c r="E305" s="175"/>
      <c r="F305" s="175"/>
      <c r="G305" s="175"/>
      <c r="H305" s="175"/>
      <c r="I305" s="175"/>
      <c r="J305" s="175"/>
      <c r="K305" s="175"/>
      <c r="L305" s="175"/>
      <c r="M305" s="175"/>
      <c r="N305" s="175"/>
      <c r="O305" s="175"/>
      <c r="P305" s="175"/>
      <c r="Q305" s="175"/>
      <c r="R305" s="175"/>
      <c r="S305" s="175"/>
      <c r="T305" s="175"/>
      <c r="U305" s="175"/>
      <c r="V305" s="175"/>
      <c r="W305" s="175"/>
      <c r="X305" s="175"/>
      <c r="Y305" s="175"/>
      <c r="Z305" s="175"/>
      <c r="AA305" s="175"/>
      <c r="AB305" s="175"/>
      <c r="AC305" s="175"/>
      <c r="AD305" s="175"/>
      <c r="AE305" s="175"/>
      <c r="AF305" s="175"/>
      <c r="AG305" s="175"/>
      <c r="AH305" s="175"/>
      <c r="AI305" s="175"/>
      <c r="AJ305" s="175"/>
      <c r="AK305" s="175"/>
      <c r="AL305" s="175"/>
      <c r="AM305" s="175"/>
      <c r="AN305" s="175"/>
      <c r="AO305" s="175"/>
      <c r="AP305" s="175"/>
      <c r="AQ305" s="175"/>
      <c r="AR305" s="175"/>
      <c r="AS305" s="175"/>
      <c r="AT305" s="175"/>
      <c r="AU305" s="175"/>
      <c r="AV305" s="175"/>
      <c r="AW305" s="175"/>
      <c r="AX305" s="175"/>
      <c r="AY305" s="175"/>
      <c r="AZ305" s="175"/>
      <c r="BA305" s="175"/>
      <c r="BB305" s="175"/>
      <c r="BC305" s="175"/>
      <c r="BD305" s="175"/>
      <c r="BE305" s="175"/>
      <c r="BF305" s="175"/>
      <c r="BG305" s="175"/>
      <c r="BH305" s="175"/>
      <c r="BI305" s="175"/>
      <c r="BJ305" s="175"/>
      <c r="BK305" s="175"/>
      <c r="BL305" s="175"/>
      <c r="BM305" s="175"/>
      <c r="BN305" s="175"/>
      <c r="BO305" s="175"/>
      <c r="BP305" s="175"/>
      <c r="BQ305" s="175"/>
      <c r="BR305" s="175"/>
      <c r="BS305" s="175"/>
      <c r="BT305" s="175"/>
      <c r="BU305" s="175"/>
      <c r="BV305" s="175"/>
      <c r="BW305" s="175"/>
      <c r="BX305" s="175"/>
      <c r="BY305" s="175"/>
      <c r="BZ305" s="175"/>
      <c r="CA305" s="175"/>
      <c r="CB305" s="175"/>
      <c r="CC305" s="175"/>
      <c r="CD305" s="175"/>
      <c r="CE305" s="175"/>
      <c r="CF305" s="175"/>
      <c r="CG305" s="175"/>
      <c r="CH305" s="175"/>
      <c r="CI305" s="175"/>
      <c r="CJ305" s="175"/>
      <c r="CK305" s="175"/>
      <c r="CL305" s="175"/>
      <c r="CM305" s="175"/>
      <c r="CN305" s="175"/>
      <c r="CO305" s="175"/>
      <c r="CP305" s="10"/>
      <c r="CQ305" s="10"/>
      <c r="CR305" s="72"/>
    </row>
    <row r="306" spans="2:96" ht="5.25" customHeight="1">
      <c r="B306" s="175"/>
      <c r="C306" s="175"/>
      <c r="D306" s="175"/>
      <c r="E306" s="175"/>
      <c r="F306" s="175"/>
      <c r="G306" s="175"/>
      <c r="H306" s="175"/>
      <c r="I306" s="175"/>
      <c r="J306" s="175"/>
      <c r="K306" s="175"/>
      <c r="L306" s="175"/>
      <c r="M306" s="175"/>
      <c r="N306" s="175"/>
      <c r="O306" s="175"/>
      <c r="P306" s="175"/>
      <c r="Q306" s="175"/>
      <c r="R306" s="175"/>
      <c r="S306" s="175"/>
      <c r="T306" s="175"/>
      <c r="U306" s="175"/>
      <c r="V306" s="175"/>
      <c r="W306" s="175"/>
      <c r="X306" s="175"/>
      <c r="Y306" s="175"/>
      <c r="Z306" s="175"/>
      <c r="AA306" s="175"/>
      <c r="AB306" s="175"/>
      <c r="AC306" s="175"/>
      <c r="AD306" s="175"/>
      <c r="AE306" s="175"/>
      <c r="AF306" s="175"/>
      <c r="AG306" s="175"/>
      <c r="AH306" s="175"/>
      <c r="AI306" s="175"/>
      <c r="AJ306" s="175"/>
      <c r="AK306" s="175"/>
      <c r="AL306" s="175"/>
      <c r="AM306" s="175"/>
      <c r="AN306" s="175"/>
      <c r="AO306" s="175"/>
      <c r="AP306" s="175"/>
      <c r="AQ306" s="175"/>
      <c r="AR306" s="175"/>
      <c r="AS306" s="175"/>
      <c r="AT306" s="175"/>
      <c r="AU306" s="175"/>
      <c r="AV306" s="175"/>
      <c r="AW306" s="175"/>
      <c r="AX306" s="175"/>
      <c r="AY306" s="175"/>
      <c r="AZ306" s="175"/>
      <c r="BA306" s="175"/>
      <c r="BB306" s="175"/>
      <c r="BC306" s="175"/>
      <c r="BD306" s="175"/>
      <c r="BE306" s="175"/>
      <c r="BF306" s="175"/>
      <c r="BG306" s="175"/>
      <c r="BH306" s="175"/>
      <c r="BI306" s="175"/>
      <c r="BJ306" s="175"/>
      <c r="BK306" s="175"/>
      <c r="BL306" s="175"/>
      <c r="BM306" s="175"/>
      <c r="BN306" s="175"/>
      <c r="BO306" s="175"/>
      <c r="BP306" s="175"/>
      <c r="BQ306" s="175"/>
      <c r="BR306" s="175"/>
      <c r="BS306" s="175"/>
      <c r="BT306" s="175"/>
      <c r="BU306" s="175"/>
      <c r="BV306" s="175"/>
      <c r="BW306" s="175"/>
      <c r="BX306" s="175"/>
      <c r="BY306" s="175"/>
      <c r="BZ306" s="175"/>
      <c r="CA306" s="175"/>
      <c r="CB306" s="175"/>
      <c r="CC306" s="175"/>
      <c r="CD306" s="175"/>
      <c r="CE306" s="175"/>
      <c r="CF306" s="175"/>
      <c r="CG306" s="175"/>
      <c r="CH306" s="175"/>
      <c r="CI306" s="175"/>
      <c r="CJ306" s="175"/>
      <c r="CK306" s="175"/>
      <c r="CL306" s="175"/>
      <c r="CM306" s="175"/>
      <c r="CN306" s="175"/>
      <c r="CO306" s="175"/>
      <c r="CP306" s="10"/>
      <c r="CQ306" s="10"/>
      <c r="CR306" s="72"/>
    </row>
    <row r="307" spans="2:96" ht="5.25" customHeight="1">
      <c r="B307" s="175"/>
      <c r="C307" s="175"/>
      <c r="D307" s="175"/>
      <c r="E307" s="175"/>
      <c r="F307" s="175"/>
      <c r="G307" s="175"/>
      <c r="H307" s="175"/>
      <c r="I307" s="175"/>
      <c r="J307" s="175"/>
      <c r="K307" s="175"/>
      <c r="L307" s="175"/>
      <c r="M307" s="175"/>
      <c r="N307" s="175"/>
      <c r="O307" s="175"/>
      <c r="P307" s="175"/>
      <c r="Q307" s="175"/>
      <c r="R307" s="175"/>
      <c r="S307" s="175"/>
      <c r="T307" s="175"/>
      <c r="U307" s="175"/>
      <c r="V307" s="175"/>
      <c r="W307" s="175"/>
      <c r="X307" s="175"/>
      <c r="Y307" s="175"/>
      <c r="Z307" s="175"/>
      <c r="AA307" s="175"/>
      <c r="AB307" s="175"/>
      <c r="AC307" s="175"/>
      <c r="AD307" s="175"/>
      <c r="AE307" s="175"/>
      <c r="AF307" s="175"/>
      <c r="AG307" s="175"/>
      <c r="AH307" s="175"/>
      <c r="AI307" s="175"/>
      <c r="AJ307" s="175"/>
      <c r="AK307" s="175"/>
      <c r="AL307" s="175"/>
      <c r="AM307" s="175"/>
      <c r="AN307" s="175"/>
      <c r="AO307" s="175"/>
      <c r="AP307" s="175"/>
      <c r="AQ307" s="175"/>
      <c r="AR307" s="175"/>
      <c r="AS307" s="175"/>
      <c r="AT307" s="175"/>
      <c r="AU307" s="175"/>
      <c r="AV307" s="175"/>
      <c r="AW307" s="175"/>
      <c r="AX307" s="175"/>
      <c r="AY307" s="175"/>
      <c r="AZ307" s="175"/>
      <c r="BA307" s="175"/>
      <c r="BB307" s="175"/>
      <c r="BC307" s="175"/>
      <c r="BD307" s="175"/>
      <c r="BE307" s="175"/>
      <c r="BF307" s="175"/>
      <c r="BG307" s="175"/>
      <c r="BH307" s="175"/>
      <c r="BI307" s="175"/>
      <c r="BJ307" s="175"/>
      <c r="BK307" s="175"/>
      <c r="BL307" s="175"/>
      <c r="BM307" s="175"/>
      <c r="BN307" s="175"/>
      <c r="BO307" s="175"/>
      <c r="BP307" s="175"/>
      <c r="BQ307" s="175"/>
      <c r="BR307" s="175"/>
      <c r="BS307" s="175"/>
      <c r="BT307" s="175"/>
      <c r="BU307" s="175"/>
      <c r="BV307" s="175"/>
      <c r="BW307" s="175"/>
      <c r="BX307" s="175"/>
      <c r="BY307" s="175"/>
      <c r="BZ307" s="175"/>
      <c r="CA307" s="175"/>
      <c r="CB307" s="175"/>
      <c r="CC307" s="175"/>
      <c r="CD307" s="175"/>
      <c r="CE307" s="175"/>
      <c r="CF307" s="175"/>
      <c r="CG307" s="175"/>
      <c r="CH307" s="175"/>
      <c r="CI307" s="175"/>
      <c r="CJ307" s="175"/>
      <c r="CK307" s="175"/>
      <c r="CL307" s="175"/>
      <c r="CM307" s="175"/>
      <c r="CN307" s="175"/>
      <c r="CO307" s="175"/>
      <c r="CP307" s="10"/>
      <c r="CQ307" s="10"/>
      <c r="CR307" s="72"/>
    </row>
    <row r="308" spans="2:96" ht="5.25" customHeight="1">
      <c r="B308" s="175"/>
      <c r="C308" s="175"/>
      <c r="D308" s="175"/>
      <c r="E308" s="175"/>
      <c r="F308" s="175"/>
      <c r="G308" s="175"/>
      <c r="H308" s="175"/>
      <c r="I308" s="175"/>
      <c r="J308" s="175"/>
      <c r="K308" s="175"/>
      <c r="L308" s="175"/>
      <c r="M308" s="175"/>
      <c r="N308" s="175"/>
      <c r="O308" s="175"/>
      <c r="P308" s="175"/>
      <c r="Q308" s="175"/>
      <c r="R308" s="175"/>
      <c r="S308" s="175"/>
      <c r="T308" s="175"/>
      <c r="U308" s="175"/>
      <c r="V308" s="175"/>
      <c r="W308" s="175"/>
      <c r="X308" s="175"/>
      <c r="Y308" s="175"/>
      <c r="Z308" s="175"/>
      <c r="AA308" s="175"/>
      <c r="AB308" s="175"/>
      <c r="AC308" s="175"/>
      <c r="AD308" s="175"/>
      <c r="AE308" s="175"/>
      <c r="AF308" s="175"/>
      <c r="AG308" s="175"/>
      <c r="AH308" s="175"/>
      <c r="AI308" s="175"/>
      <c r="AJ308" s="175"/>
      <c r="AK308" s="175"/>
      <c r="AL308" s="175"/>
      <c r="AM308" s="175"/>
      <c r="AN308" s="175"/>
      <c r="AO308" s="175"/>
      <c r="AP308" s="175"/>
      <c r="AQ308" s="175"/>
      <c r="AR308" s="175"/>
      <c r="AS308" s="175"/>
      <c r="AT308" s="175"/>
      <c r="AU308" s="175"/>
      <c r="AV308" s="175"/>
      <c r="AW308" s="175"/>
      <c r="AX308" s="175"/>
      <c r="AY308" s="175"/>
      <c r="AZ308" s="175"/>
      <c r="BA308" s="175"/>
      <c r="BB308" s="175"/>
      <c r="BC308" s="175"/>
      <c r="BD308" s="175"/>
      <c r="BE308" s="175"/>
      <c r="BF308" s="175"/>
      <c r="BG308" s="175"/>
      <c r="BH308" s="175"/>
      <c r="BI308" s="175"/>
      <c r="BJ308" s="175"/>
      <c r="BK308" s="175"/>
      <c r="BL308" s="175"/>
      <c r="BM308" s="175"/>
      <c r="BN308" s="175"/>
      <c r="BO308" s="175"/>
      <c r="BP308" s="175"/>
      <c r="BQ308" s="175"/>
      <c r="BR308" s="175"/>
      <c r="BS308" s="175"/>
      <c r="BT308" s="175"/>
      <c r="BU308" s="175"/>
      <c r="BV308" s="175"/>
      <c r="BW308" s="175"/>
      <c r="BX308" s="175"/>
      <c r="BY308" s="175"/>
      <c r="BZ308" s="175"/>
      <c r="CA308" s="175"/>
      <c r="CB308" s="175"/>
      <c r="CC308" s="175"/>
      <c r="CD308" s="175"/>
      <c r="CE308" s="175"/>
      <c r="CF308" s="175"/>
      <c r="CG308" s="175"/>
      <c r="CH308" s="175"/>
      <c r="CI308" s="175"/>
      <c r="CJ308" s="175"/>
      <c r="CK308" s="175"/>
      <c r="CL308" s="175"/>
      <c r="CM308" s="175"/>
      <c r="CN308" s="175"/>
      <c r="CO308" s="175"/>
      <c r="CP308" s="10"/>
      <c r="CQ308" s="10"/>
      <c r="CR308" s="72"/>
    </row>
    <row r="309" spans="2:96" ht="5.25" customHeight="1">
      <c r="B309" s="175"/>
      <c r="C309" s="175"/>
      <c r="D309" s="175"/>
      <c r="E309" s="175"/>
      <c r="F309" s="175"/>
      <c r="G309" s="175"/>
      <c r="H309" s="175"/>
      <c r="I309" s="175"/>
      <c r="J309" s="175"/>
      <c r="K309" s="175"/>
      <c r="L309" s="175"/>
      <c r="M309" s="175"/>
      <c r="N309" s="175"/>
      <c r="O309" s="175"/>
      <c r="P309" s="175"/>
      <c r="Q309" s="175"/>
      <c r="R309" s="175"/>
      <c r="S309" s="175"/>
      <c r="T309" s="175"/>
      <c r="U309" s="175"/>
      <c r="V309" s="175"/>
      <c r="W309" s="175"/>
      <c r="X309" s="175"/>
      <c r="Y309" s="175"/>
      <c r="Z309" s="175"/>
      <c r="AA309" s="175"/>
      <c r="AB309" s="175"/>
      <c r="AC309" s="175"/>
      <c r="AD309" s="175"/>
      <c r="AE309" s="175"/>
      <c r="AF309" s="175"/>
      <c r="AG309" s="175"/>
      <c r="AH309" s="175"/>
      <c r="AI309" s="175"/>
      <c r="AJ309" s="175"/>
      <c r="AK309" s="175"/>
      <c r="AL309" s="175"/>
      <c r="AM309" s="175"/>
      <c r="AN309" s="175"/>
      <c r="AO309" s="175"/>
      <c r="AP309" s="175"/>
      <c r="AQ309" s="175"/>
      <c r="AR309" s="175"/>
      <c r="AS309" s="175"/>
      <c r="AT309" s="175"/>
      <c r="AU309" s="175"/>
      <c r="AV309" s="175"/>
      <c r="AW309" s="175"/>
      <c r="AX309" s="175"/>
      <c r="AY309" s="175"/>
      <c r="AZ309" s="175"/>
      <c r="BA309" s="175"/>
      <c r="BB309" s="175"/>
      <c r="BC309" s="175"/>
      <c r="BD309" s="175"/>
      <c r="BE309" s="175"/>
      <c r="BF309" s="175"/>
      <c r="BG309" s="175"/>
      <c r="BH309" s="175"/>
      <c r="BI309" s="175"/>
      <c r="BJ309" s="175"/>
      <c r="BK309" s="175"/>
      <c r="BL309" s="175"/>
      <c r="BM309" s="175"/>
      <c r="BN309" s="175"/>
      <c r="BO309" s="175"/>
      <c r="BP309" s="175"/>
      <c r="BQ309" s="175"/>
      <c r="BR309" s="175"/>
      <c r="BS309" s="175"/>
      <c r="BT309" s="175"/>
      <c r="BU309" s="175"/>
      <c r="BV309" s="175"/>
      <c r="BW309" s="175"/>
      <c r="BX309" s="175"/>
      <c r="BY309" s="175"/>
      <c r="BZ309" s="175"/>
      <c r="CA309" s="175"/>
      <c r="CB309" s="175"/>
      <c r="CC309" s="175"/>
      <c r="CD309" s="175"/>
      <c r="CE309" s="175"/>
      <c r="CF309" s="175"/>
      <c r="CG309" s="175"/>
      <c r="CH309" s="175"/>
      <c r="CI309" s="175"/>
      <c r="CJ309" s="175"/>
      <c r="CK309" s="175"/>
      <c r="CL309" s="175"/>
      <c r="CM309" s="175"/>
      <c r="CN309" s="175"/>
      <c r="CO309" s="175"/>
      <c r="CP309" s="10"/>
      <c r="CQ309" s="10"/>
      <c r="CR309" s="72"/>
    </row>
    <row r="310" spans="2:96" ht="5.25" customHeight="1">
      <c r="B310" s="175"/>
      <c r="C310" s="175"/>
      <c r="D310" s="175"/>
      <c r="E310" s="175"/>
      <c r="F310" s="175"/>
      <c r="G310" s="175"/>
      <c r="H310" s="175"/>
      <c r="I310" s="175"/>
      <c r="J310" s="175"/>
      <c r="K310" s="175"/>
      <c r="L310" s="175"/>
      <c r="M310" s="175"/>
      <c r="N310" s="175"/>
      <c r="O310" s="175"/>
      <c r="P310" s="175"/>
      <c r="Q310" s="175"/>
      <c r="R310" s="175"/>
      <c r="S310" s="175"/>
      <c r="T310" s="175"/>
      <c r="U310" s="175"/>
      <c r="V310" s="175"/>
      <c r="W310" s="175"/>
      <c r="X310" s="175"/>
      <c r="Y310" s="175"/>
      <c r="Z310" s="175"/>
      <c r="AA310" s="175"/>
      <c r="AB310" s="175"/>
      <c r="AC310" s="175"/>
      <c r="AD310" s="175"/>
      <c r="AE310" s="175"/>
      <c r="AF310" s="175"/>
      <c r="AG310" s="175"/>
      <c r="AH310" s="175"/>
      <c r="AI310" s="175"/>
      <c r="AJ310" s="175"/>
      <c r="AK310" s="175"/>
      <c r="AL310" s="175"/>
      <c r="AM310" s="175"/>
      <c r="AN310" s="175"/>
      <c r="AO310" s="175"/>
      <c r="AP310" s="175"/>
      <c r="AQ310" s="175"/>
      <c r="AR310" s="175"/>
      <c r="AS310" s="175"/>
      <c r="AT310" s="175"/>
      <c r="AU310" s="175"/>
      <c r="AV310" s="175"/>
      <c r="AW310" s="175"/>
      <c r="AX310" s="175"/>
      <c r="AY310" s="175"/>
      <c r="AZ310" s="175"/>
      <c r="BA310" s="175"/>
      <c r="BB310" s="175"/>
      <c r="BC310" s="175"/>
      <c r="BD310" s="175"/>
      <c r="BE310" s="175"/>
      <c r="BF310" s="175"/>
      <c r="BG310" s="175"/>
      <c r="BH310" s="175"/>
      <c r="BI310" s="175"/>
      <c r="BJ310" s="175"/>
      <c r="BK310" s="175"/>
      <c r="BL310" s="175"/>
      <c r="BM310" s="175"/>
      <c r="BN310" s="175"/>
      <c r="BO310" s="175"/>
      <c r="BP310" s="175"/>
      <c r="BQ310" s="175"/>
      <c r="BR310" s="175"/>
      <c r="BS310" s="175"/>
      <c r="BT310" s="175"/>
      <c r="BU310" s="175"/>
      <c r="BV310" s="175"/>
      <c r="BW310" s="175"/>
      <c r="BX310" s="175"/>
      <c r="BY310" s="175"/>
      <c r="BZ310" s="175"/>
      <c r="CA310" s="175"/>
      <c r="CB310" s="175"/>
      <c r="CC310" s="175"/>
      <c r="CD310" s="175"/>
      <c r="CE310" s="175"/>
      <c r="CF310" s="175"/>
      <c r="CG310" s="175"/>
      <c r="CH310" s="175"/>
      <c r="CI310" s="175"/>
      <c r="CJ310" s="175"/>
      <c r="CK310" s="175"/>
      <c r="CL310" s="175"/>
      <c r="CM310" s="175"/>
      <c r="CN310" s="175"/>
      <c r="CO310" s="175"/>
      <c r="CP310" s="10"/>
      <c r="CQ310" s="10"/>
      <c r="CR310" s="72"/>
    </row>
    <row r="311" spans="2:96" ht="5.25" customHeight="1">
      <c r="B311" s="175"/>
      <c r="C311" s="175"/>
      <c r="D311" s="175"/>
      <c r="E311" s="175"/>
      <c r="F311" s="175"/>
      <c r="G311" s="175"/>
      <c r="H311" s="175"/>
      <c r="I311" s="175"/>
      <c r="J311" s="175"/>
      <c r="K311" s="175"/>
      <c r="L311" s="175"/>
      <c r="M311" s="175"/>
      <c r="N311" s="175"/>
      <c r="O311" s="175"/>
      <c r="P311" s="175"/>
      <c r="Q311" s="175"/>
      <c r="R311" s="175"/>
      <c r="S311" s="175"/>
      <c r="T311" s="175"/>
      <c r="U311" s="175"/>
      <c r="V311" s="175"/>
      <c r="W311" s="175"/>
      <c r="X311" s="175"/>
      <c r="Y311" s="175"/>
      <c r="Z311" s="175"/>
      <c r="AA311" s="175"/>
      <c r="AB311" s="175"/>
      <c r="AC311" s="175"/>
      <c r="AD311" s="175"/>
      <c r="AE311" s="175"/>
      <c r="AF311" s="175"/>
      <c r="AG311" s="175"/>
      <c r="AH311" s="175"/>
      <c r="AI311" s="175"/>
      <c r="AJ311" s="175"/>
      <c r="AK311" s="175"/>
      <c r="AL311" s="175"/>
      <c r="AM311" s="175"/>
      <c r="AN311" s="175"/>
      <c r="AO311" s="175"/>
      <c r="AP311" s="175"/>
      <c r="AQ311" s="175"/>
      <c r="AR311" s="175"/>
      <c r="AS311" s="175"/>
      <c r="AT311" s="175"/>
      <c r="AU311" s="175"/>
      <c r="AV311" s="175"/>
      <c r="AW311" s="175"/>
      <c r="AX311" s="175"/>
      <c r="AY311" s="175"/>
      <c r="AZ311" s="175"/>
      <c r="BA311" s="175"/>
      <c r="BB311" s="175"/>
      <c r="BC311" s="175"/>
      <c r="BD311" s="175"/>
      <c r="BE311" s="175"/>
      <c r="BF311" s="175"/>
      <c r="BG311" s="175"/>
      <c r="BH311" s="175"/>
      <c r="BI311" s="175"/>
      <c r="BJ311" s="175"/>
      <c r="BK311" s="175"/>
      <c r="BL311" s="175"/>
      <c r="BM311" s="175"/>
      <c r="BN311" s="175"/>
      <c r="BO311" s="175"/>
      <c r="BP311" s="175"/>
      <c r="BQ311" s="175"/>
      <c r="BR311" s="175"/>
      <c r="BS311" s="175"/>
      <c r="BT311" s="175"/>
      <c r="BU311" s="175"/>
      <c r="BV311" s="175"/>
      <c r="BW311" s="175"/>
      <c r="BX311" s="175"/>
      <c r="BY311" s="175"/>
      <c r="BZ311" s="175"/>
      <c r="CA311" s="175"/>
      <c r="CB311" s="175"/>
      <c r="CC311" s="175"/>
      <c r="CD311" s="175"/>
      <c r="CE311" s="175"/>
      <c r="CF311" s="175"/>
      <c r="CG311" s="175"/>
      <c r="CH311" s="175"/>
      <c r="CI311" s="175"/>
      <c r="CJ311" s="175"/>
      <c r="CK311" s="175"/>
      <c r="CL311" s="175"/>
      <c r="CM311" s="175"/>
      <c r="CN311" s="175"/>
      <c r="CO311" s="175"/>
      <c r="CP311" s="10"/>
      <c r="CQ311" s="10"/>
      <c r="CR311" s="72"/>
    </row>
    <row r="312" spans="2:96" ht="5.25" customHeight="1">
      <c r="B312" s="175"/>
      <c r="C312" s="175"/>
      <c r="D312" s="175"/>
      <c r="E312" s="175"/>
      <c r="F312" s="175"/>
      <c r="G312" s="175"/>
      <c r="H312" s="175"/>
      <c r="I312" s="175"/>
      <c r="J312" s="175"/>
      <c r="K312" s="175"/>
      <c r="L312" s="175"/>
      <c r="M312" s="175"/>
      <c r="N312" s="175"/>
      <c r="O312" s="175"/>
      <c r="P312" s="175"/>
      <c r="Q312" s="175"/>
      <c r="R312" s="175"/>
      <c r="S312" s="175"/>
      <c r="T312" s="175"/>
      <c r="U312" s="175"/>
      <c r="V312" s="175"/>
      <c r="W312" s="175"/>
      <c r="X312" s="175"/>
      <c r="Y312" s="175"/>
      <c r="Z312" s="175"/>
      <c r="AA312" s="175"/>
      <c r="AB312" s="175"/>
      <c r="AC312" s="175"/>
      <c r="AD312" s="175"/>
      <c r="AE312" s="175"/>
      <c r="AF312" s="175"/>
      <c r="AG312" s="175"/>
      <c r="AH312" s="175"/>
      <c r="AI312" s="175"/>
      <c r="AJ312" s="175"/>
      <c r="AK312" s="175"/>
      <c r="AL312" s="175"/>
      <c r="AM312" s="175"/>
      <c r="AN312" s="175"/>
      <c r="AO312" s="175"/>
      <c r="AP312" s="175"/>
      <c r="AQ312" s="175"/>
      <c r="AR312" s="175"/>
      <c r="AS312" s="175"/>
      <c r="AT312" s="175"/>
      <c r="AU312" s="175"/>
      <c r="AV312" s="175"/>
      <c r="AW312" s="175"/>
      <c r="AX312" s="175"/>
      <c r="AY312" s="175"/>
      <c r="AZ312" s="175"/>
      <c r="BA312" s="175"/>
      <c r="BB312" s="175"/>
      <c r="BC312" s="175"/>
      <c r="BD312" s="175"/>
      <c r="BE312" s="175"/>
      <c r="BF312" s="175"/>
      <c r="BG312" s="175"/>
      <c r="BH312" s="175"/>
      <c r="BI312" s="175"/>
      <c r="BJ312" s="175"/>
      <c r="BK312" s="175"/>
      <c r="BL312" s="175"/>
      <c r="BM312" s="175"/>
      <c r="BN312" s="175"/>
      <c r="BO312" s="175"/>
      <c r="BP312" s="175"/>
      <c r="BQ312" s="175"/>
      <c r="BR312" s="175"/>
      <c r="BS312" s="175"/>
      <c r="BT312" s="175"/>
      <c r="BU312" s="175"/>
      <c r="BV312" s="175"/>
      <c r="BW312" s="175"/>
      <c r="BX312" s="175"/>
      <c r="BY312" s="175"/>
      <c r="BZ312" s="175"/>
      <c r="CA312" s="175"/>
      <c r="CB312" s="175"/>
      <c r="CC312" s="175"/>
      <c r="CD312" s="175"/>
      <c r="CE312" s="175"/>
      <c r="CF312" s="175"/>
      <c r="CG312" s="175"/>
      <c r="CH312" s="175"/>
      <c r="CI312" s="175"/>
      <c r="CJ312" s="175"/>
      <c r="CK312" s="175"/>
      <c r="CL312" s="175"/>
      <c r="CM312" s="175"/>
      <c r="CN312" s="175"/>
      <c r="CO312" s="175"/>
      <c r="CP312" s="10"/>
      <c r="CQ312" s="10"/>
      <c r="CR312" s="72"/>
    </row>
    <row r="313" spans="2:96" ht="5.25" customHeight="1">
      <c r="B313" s="175"/>
      <c r="C313" s="175"/>
      <c r="D313" s="175"/>
      <c r="E313" s="175"/>
      <c r="F313" s="175"/>
      <c r="G313" s="175"/>
      <c r="H313" s="175"/>
      <c r="I313" s="175"/>
      <c r="J313" s="175"/>
      <c r="K313" s="175"/>
      <c r="L313" s="175"/>
      <c r="M313" s="175"/>
      <c r="N313" s="175"/>
      <c r="O313" s="175"/>
      <c r="P313" s="175"/>
      <c r="Q313" s="175"/>
      <c r="R313" s="175"/>
      <c r="S313" s="175"/>
      <c r="T313" s="175"/>
      <c r="U313" s="175"/>
      <c r="V313" s="175"/>
      <c r="W313" s="175"/>
      <c r="X313" s="175"/>
      <c r="Y313" s="175"/>
      <c r="Z313" s="175"/>
      <c r="AA313" s="175"/>
      <c r="AB313" s="175"/>
      <c r="AC313" s="175"/>
      <c r="AD313" s="175"/>
      <c r="AE313" s="175"/>
      <c r="AF313" s="175"/>
      <c r="AG313" s="175"/>
      <c r="AH313" s="175"/>
      <c r="AI313" s="175"/>
      <c r="AJ313" s="175"/>
      <c r="AK313" s="175"/>
      <c r="AL313" s="175"/>
      <c r="AM313" s="175"/>
      <c r="AN313" s="175"/>
      <c r="AO313" s="175"/>
      <c r="AP313" s="175"/>
      <c r="AQ313" s="175"/>
      <c r="AR313" s="175"/>
      <c r="AS313" s="175"/>
      <c r="AT313" s="175"/>
      <c r="AU313" s="175"/>
      <c r="AV313" s="175"/>
      <c r="AW313" s="175"/>
      <c r="AX313" s="175"/>
      <c r="AY313" s="175"/>
      <c r="AZ313" s="175"/>
      <c r="BA313" s="175"/>
      <c r="BB313" s="175"/>
      <c r="BC313" s="175"/>
      <c r="BD313" s="175"/>
      <c r="BE313" s="175"/>
      <c r="BF313" s="175"/>
      <c r="BG313" s="175"/>
      <c r="BH313" s="175"/>
      <c r="BI313" s="175"/>
      <c r="BJ313" s="175"/>
      <c r="BK313" s="175"/>
      <c r="BL313" s="175"/>
      <c r="BM313" s="175"/>
      <c r="BN313" s="175"/>
      <c r="BO313" s="175"/>
      <c r="BP313" s="175"/>
      <c r="BQ313" s="175"/>
      <c r="BR313" s="175"/>
      <c r="BS313" s="175"/>
      <c r="BT313" s="175"/>
      <c r="BU313" s="175"/>
      <c r="BV313" s="175"/>
      <c r="BW313" s="175"/>
      <c r="BX313" s="175"/>
      <c r="BY313" s="175"/>
      <c r="BZ313" s="175"/>
      <c r="CA313" s="175"/>
      <c r="CB313" s="175"/>
      <c r="CC313" s="175"/>
      <c r="CD313" s="175"/>
      <c r="CE313" s="175"/>
      <c r="CF313" s="175"/>
      <c r="CG313" s="175"/>
      <c r="CH313" s="175"/>
      <c r="CI313" s="175"/>
      <c r="CJ313" s="175"/>
      <c r="CK313" s="175"/>
      <c r="CL313" s="175"/>
      <c r="CM313" s="175"/>
      <c r="CN313" s="175"/>
      <c r="CO313" s="175"/>
      <c r="CP313" s="10"/>
      <c r="CQ313" s="10"/>
      <c r="CR313" s="72"/>
    </row>
    <row r="314" spans="2:96" ht="5.25" customHeight="1">
      <c r="B314" s="175"/>
      <c r="C314" s="175"/>
      <c r="D314" s="175"/>
      <c r="E314" s="175"/>
      <c r="F314" s="175"/>
      <c r="G314" s="175"/>
      <c r="H314" s="175"/>
      <c r="I314" s="175"/>
      <c r="J314" s="175"/>
      <c r="K314" s="175"/>
      <c r="L314" s="175"/>
      <c r="M314" s="175"/>
      <c r="N314" s="175"/>
      <c r="O314" s="175"/>
      <c r="P314" s="175"/>
      <c r="Q314" s="175"/>
      <c r="R314" s="175"/>
      <c r="S314" s="175"/>
      <c r="T314" s="175"/>
      <c r="U314" s="175"/>
      <c r="V314" s="175"/>
      <c r="W314" s="175"/>
      <c r="X314" s="175"/>
      <c r="Y314" s="175"/>
      <c r="Z314" s="175"/>
      <c r="AA314" s="175"/>
      <c r="AB314" s="175"/>
      <c r="AC314" s="175"/>
      <c r="AD314" s="175"/>
      <c r="AE314" s="175"/>
      <c r="AF314" s="175"/>
      <c r="AG314" s="175"/>
      <c r="AH314" s="175"/>
      <c r="AI314" s="175"/>
      <c r="AJ314" s="175"/>
      <c r="AK314" s="175"/>
      <c r="AL314" s="175"/>
      <c r="AM314" s="175"/>
      <c r="AN314" s="175"/>
      <c r="AO314" s="175"/>
      <c r="AP314" s="175"/>
      <c r="AQ314" s="175"/>
      <c r="AR314" s="175"/>
      <c r="AS314" s="175"/>
      <c r="AT314" s="175"/>
      <c r="AU314" s="175"/>
      <c r="AV314" s="175"/>
      <c r="AW314" s="175"/>
      <c r="AX314" s="175"/>
      <c r="AY314" s="175"/>
      <c r="AZ314" s="175"/>
      <c r="BA314" s="175"/>
      <c r="BB314" s="175"/>
      <c r="BC314" s="175"/>
      <c r="BD314" s="175"/>
      <c r="BE314" s="175"/>
      <c r="BF314" s="175"/>
      <c r="BG314" s="175"/>
      <c r="BH314" s="175"/>
      <c r="BI314" s="175"/>
      <c r="BJ314" s="175"/>
      <c r="BK314" s="175"/>
      <c r="BL314" s="175"/>
      <c r="BM314" s="175"/>
      <c r="BN314" s="175"/>
      <c r="BO314" s="175"/>
      <c r="BP314" s="175"/>
      <c r="BQ314" s="175"/>
      <c r="BR314" s="175"/>
      <c r="BS314" s="175"/>
      <c r="BT314" s="175"/>
      <c r="BU314" s="175"/>
      <c r="BV314" s="175"/>
      <c r="BW314" s="175"/>
      <c r="BX314" s="175"/>
      <c r="BY314" s="175"/>
      <c r="BZ314" s="175"/>
      <c r="CA314" s="175"/>
      <c r="CB314" s="175"/>
      <c r="CC314" s="175"/>
      <c r="CD314" s="175"/>
      <c r="CE314" s="175"/>
      <c r="CF314" s="175"/>
      <c r="CG314" s="175"/>
      <c r="CH314" s="175"/>
      <c r="CI314" s="175"/>
      <c r="CJ314" s="175"/>
      <c r="CK314" s="175"/>
      <c r="CL314" s="175"/>
      <c r="CM314" s="175"/>
      <c r="CN314" s="175"/>
      <c r="CO314" s="175"/>
      <c r="CP314" s="10"/>
      <c r="CQ314" s="10"/>
      <c r="CR314" s="72"/>
    </row>
    <row r="315" spans="2:96" ht="5.25" customHeight="1">
      <c r="B315" s="175"/>
      <c r="C315" s="175"/>
      <c r="D315" s="175"/>
      <c r="E315" s="175"/>
      <c r="F315" s="175"/>
      <c r="G315" s="175"/>
      <c r="H315" s="175"/>
      <c r="I315" s="175"/>
      <c r="J315" s="175"/>
      <c r="K315" s="175"/>
      <c r="L315" s="175"/>
      <c r="M315" s="175"/>
      <c r="N315" s="175"/>
      <c r="O315" s="175"/>
      <c r="P315" s="175"/>
      <c r="Q315" s="175"/>
      <c r="R315" s="175"/>
      <c r="S315" s="175"/>
      <c r="T315" s="175"/>
      <c r="U315" s="175"/>
      <c r="V315" s="175"/>
      <c r="W315" s="175"/>
      <c r="X315" s="175"/>
      <c r="Y315" s="175"/>
      <c r="Z315" s="175"/>
      <c r="AA315" s="175"/>
      <c r="AB315" s="175"/>
      <c r="AC315" s="175"/>
      <c r="AD315" s="175"/>
      <c r="AE315" s="175"/>
      <c r="AF315" s="175"/>
      <c r="AG315" s="175"/>
      <c r="AH315" s="175"/>
      <c r="AI315" s="175"/>
      <c r="AJ315" s="175"/>
      <c r="AK315" s="175"/>
      <c r="AL315" s="175"/>
      <c r="AM315" s="175"/>
      <c r="AN315" s="175"/>
      <c r="AO315" s="175"/>
      <c r="AP315" s="175"/>
      <c r="AQ315" s="175"/>
      <c r="AR315" s="175"/>
      <c r="AS315" s="175"/>
      <c r="AT315" s="175"/>
      <c r="AU315" s="175"/>
      <c r="AV315" s="175"/>
      <c r="AW315" s="175"/>
      <c r="AX315" s="175"/>
      <c r="AY315" s="175"/>
      <c r="AZ315" s="175"/>
      <c r="BA315" s="175"/>
      <c r="BB315" s="175"/>
      <c r="BC315" s="175"/>
      <c r="BD315" s="175"/>
      <c r="BE315" s="175"/>
      <c r="BF315" s="175"/>
      <c r="BG315" s="175"/>
      <c r="BH315" s="175"/>
      <c r="BI315" s="175"/>
      <c r="BJ315" s="175"/>
      <c r="BK315" s="175"/>
      <c r="BL315" s="175"/>
      <c r="BM315" s="175"/>
      <c r="BN315" s="175"/>
      <c r="BO315" s="175"/>
      <c r="BP315" s="175"/>
      <c r="BQ315" s="175"/>
      <c r="BR315" s="175"/>
      <c r="BS315" s="175"/>
      <c r="BT315" s="175"/>
      <c r="BU315" s="175"/>
      <c r="BV315" s="175"/>
      <c r="BW315" s="175"/>
      <c r="BX315" s="175"/>
      <c r="BY315" s="175"/>
      <c r="BZ315" s="175"/>
      <c r="CA315" s="175"/>
      <c r="CB315" s="175"/>
      <c r="CC315" s="175"/>
      <c r="CD315" s="175"/>
      <c r="CE315" s="175"/>
      <c r="CF315" s="175"/>
      <c r="CG315" s="175"/>
      <c r="CH315" s="175"/>
      <c r="CI315" s="175"/>
      <c r="CJ315" s="175"/>
      <c r="CK315" s="175"/>
      <c r="CL315" s="175"/>
      <c r="CM315" s="175"/>
      <c r="CN315" s="175"/>
      <c r="CO315" s="175"/>
      <c r="CP315" s="10"/>
      <c r="CQ315" s="10"/>
      <c r="CR315" s="72"/>
    </row>
    <row r="316" spans="2:96" ht="5.25" customHeight="1">
      <c r="B316" s="175"/>
      <c r="C316" s="175"/>
      <c r="D316" s="175"/>
      <c r="E316" s="175"/>
      <c r="F316" s="175"/>
      <c r="G316" s="175"/>
      <c r="H316" s="175"/>
      <c r="I316" s="175"/>
      <c r="J316" s="175"/>
      <c r="K316" s="175"/>
      <c r="L316" s="175"/>
      <c r="M316" s="175"/>
      <c r="N316" s="175"/>
      <c r="O316" s="175"/>
      <c r="P316" s="175"/>
      <c r="Q316" s="175"/>
      <c r="R316" s="175"/>
      <c r="S316" s="175"/>
      <c r="T316" s="175"/>
      <c r="U316" s="175"/>
      <c r="V316" s="175"/>
      <c r="W316" s="175"/>
      <c r="X316" s="175"/>
      <c r="Y316" s="175"/>
      <c r="Z316" s="175"/>
      <c r="AA316" s="175"/>
      <c r="AB316" s="175"/>
      <c r="AC316" s="175"/>
      <c r="AD316" s="175"/>
      <c r="AE316" s="175"/>
      <c r="AF316" s="175"/>
      <c r="AG316" s="175"/>
      <c r="AH316" s="175"/>
      <c r="AI316" s="175"/>
      <c r="AJ316" s="175"/>
      <c r="AK316" s="175"/>
      <c r="AL316" s="175"/>
      <c r="AM316" s="175"/>
      <c r="AN316" s="175"/>
      <c r="AO316" s="175"/>
      <c r="AP316" s="175"/>
      <c r="AQ316" s="175"/>
      <c r="AR316" s="175"/>
      <c r="AS316" s="175"/>
      <c r="AT316" s="175"/>
      <c r="AU316" s="175"/>
      <c r="AV316" s="175"/>
      <c r="AW316" s="175"/>
      <c r="AX316" s="175"/>
      <c r="AY316" s="175"/>
      <c r="AZ316" s="175"/>
      <c r="BA316" s="175"/>
      <c r="BB316" s="175"/>
      <c r="BC316" s="175"/>
      <c r="BD316" s="175"/>
      <c r="BE316" s="175"/>
      <c r="BF316" s="175"/>
      <c r="BG316" s="175"/>
      <c r="BH316" s="175"/>
      <c r="BI316" s="175"/>
      <c r="BJ316" s="175"/>
      <c r="BK316" s="175"/>
      <c r="BL316" s="175"/>
      <c r="BM316" s="175"/>
      <c r="BN316" s="175"/>
      <c r="BO316" s="175"/>
      <c r="BP316" s="175"/>
      <c r="BQ316" s="175"/>
      <c r="BR316" s="175"/>
      <c r="BS316" s="175"/>
      <c r="BT316" s="175"/>
      <c r="BU316" s="175"/>
      <c r="BV316" s="175"/>
      <c r="BW316" s="175"/>
      <c r="BX316" s="175"/>
      <c r="BY316" s="175"/>
      <c r="BZ316" s="175"/>
      <c r="CA316" s="175"/>
      <c r="CB316" s="175"/>
      <c r="CC316" s="175"/>
      <c r="CD316" s="175"/>
      <c r="CE316" s="175"/>
      <c r="CF316" s="175"/>
      <c r="CG316" s="175"/>
      <c r="CH316" s="175"/>
      <c r="CI316" s="175"/>
      <c r="CJ316" s="175"/>
      <c r="CK316" s="175"/>
      <c r="CL316" s="175"/>
      <c r="CM316" s="175"/>
      <c r="CN316" s="175"/>
      <c r="CO316" s="175"/>
      <c r="CP316" s="10"/>
      <c r="CQ316" s="10"/>
      <c r="CR316" s="72"/>
    </row>
    <row r="317" spans="2:96" ht="82.5" customHeight="1">
      <c r="B317" s="175"/>
      <c r="C317" s="175"/>
      <c r="D317" s="175"/>
      <c r="E317" s="175"/>
      <c r="F317" s="175"/>
      <c r="G317" s="175"/>
      <c r="H317" s="175"/>
      <c r="I317" s="175"/>
      <c r="J317" s="175"/>
      <c r="K317" s="175"/>
      <c r="L317" s="175"/>
      <c r="M317" s="175"/>
      <c r="N317" s="175"/>
      <c r="O317" s="175"/>
      <c r="P317" s="175"/>
      <c r="Q317" s="175"/>
      <c r="R317" s="175"/>
      <c r="S317" s="175"/>
      <c r="T317" s="175"/>
      <c r="U317" s="175"/>
      <c r="V317" s="175"/>
      <c r="W317" s="175"/>
      <c r="X317" s="175"/>
      <c r="Y317" s="175"/>
      <c r="Z317" s="175"/>
      <c r="AA317" s="175"/>
      <c r="AB317" s="175"/>
      <c r="AC317" s="175"/>
      <c r="AD317" s="175"/>
      <c r="AE317" s="175"/>
      <c r="AF317" s="175"/>
      <c r="AG317" s="175"/>
      <c r="AH317" s="175"/>
      <c r="AI317" s="175"/>
      <c r="AJ317" s="175"/>
      <c r="AK317" s="175"/>
      <c r="AL317" s="175"/>
      <c r="AM317" s="175"/>
      <c r="AN317" s="175"/>
      <c r="AO317" s="175"/>
      <c r="AP317" s="175"/>
      <c r="AQ317" s="175"/>
      <c r="AR317" s="175"/>
      <c r="AS317" s="175"/>
      <c r="AT317" s="175"/>
      <c r="AU317" s="175"/>
      <c r="AV317" s="175"/>
      <c r="AW317" s="175"/>
      <c r="AX317" s="175"/>
      <c r="AY317" s="175"/>
      <c r="AZ317" s="175"/>
      <c r="BA317" s="175"/>
      <c r="BB317" s="175"/>
      <c r="BC317" s="175"/>
      <c r="BD317" s="175"/>
      <c r="BE317" s="175"/>
      <c r="BF317" s="175"/>
      <c r="BG317" s="175"/>
      <c r="BH317" s="175"/>
      <c r="BI317" s="175"/>
      <c r="BJ317" s="175"/>
      <c r="BK317" s="175"/>
      <c r="BL317" s="175"/>
      <c r="BM317" s="175"/>
      <c r="BN317" s="175"/>
      <c r="BO317" s="175"/>
      <c r="BP317" s="175"/>
      <c r="BQ317" s="175"/>
      <c r="BR317" s="175"/>
      <c r="BS317" s="175"/>
      <c r="BT317" s="175"/>
      <c r="BU317" s="175"/>
      <c r="BV317" s="175"/>
      <c r="BW317" s="175"/>
      <c r="BX317" s="175"/>
      <c r="BY317" s="175"/>
      <c r="BZ317" s="175"/>
      <c r="CA317" s="175"/>
      <c r="CB317" s="175"/>
      <c r="CC317" s="175"/>
      <c r="CD317" s="175"/>
      <c r="CE317" s="175"/>
      <c r="CF317" s="175"/>
      <c r="CG317" s="175"/>
      <c r="CH317" s="175"/>
      <c r="CI317" s="175"/>
      <c r="CJ317" s="175"/>
      <c r="CK317" s="175"/>
      <c r="CL317" s="175"/>
      <c r="CM317" s="175"/>
      <c r="CN317" s="175"/>
      <c r="CO317" s="175"/>
      <c r="CP317" s="10"/>
      <c r="CQ317" s="10"/>
      <c r="CR317" s="72"/>
    </row>
    <row r="318" spans="2:96" ht="12" customHeight="1">
      <c r="B318" s="160" t="s">
        <v>179</v>
      </c>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c r="AM318" s="160"/>
      <c r="AN318" s="160"/>
      <c r="AO318" s="160"/>
      <c r="AP318" s="160"/>
      <c r="AQ318" s="160"/>
      <c r="AR318" s="160"/>
      <c r="AS318" s="160"/>
      <c r="AT318" s="160"/>
      <c r="AU318" s="160"/>
      <c r="AV318" s="160"/>
      <c r="AW318" s="160"/>
      <c r="AX318" s="160"/>
      <c r="AY318" s="160"/>
      <c r="AZ318" s="160"/>
      <c r="BA318" s="160"/>
      <c r="BB318" s="160"/>
      <c r="BC318" s="160"/>
      <c r="BD318" s="160"/>
      <c r="BE318" s="160"/>
      <c r="BF318" s="160"/>
      <c r="BG318" s="160"/>
      <c r="BH318" s="160"/>
      <c r="BI318" s="160"/>
      <c r="BJ318" s="160"/>
      <c r="BK318" s="160"/>
      <c r="BL318" s="160"/>
      <c r="BM318" s="160"/>
      <c r="BN318" s="160"/>
      <c r="BO318" s="160"/>
      <c r="BP318" s="160"/>
      <c r="BQ318" s="160"/>
      <c r="BR318" s="160"/>
      <c r="BS318" s="160"/>
      <c r="BT318" s="160"/>
      <c r="BU318" s="160"/>
      <c r="BV318" s="160"/>
      <c r="BW318" s="160"/>
      <c r="BX318" s="160"/>
      <c r="BY318" s="160"/>
      <c r="BZ318" s="160"/>
      <c r="CA318" s="160"/>
      <c r="CB318" s="160"/>
      <c r="CC318" s="160"/>
      <c r="CD318" s="160"/>
      <c r="CE318" s="160"/>
      <c r="CF318" s="160"/>
      <c r="CG318" s="160"/>
      <c r="CH318" s="160"/>
      <c r="CI318" s="160"/>
      <c r="CJ318" s="160"/>
      <c r="CK318" s="160"/>
      <c r="CL318" s="160"/>
      <c r="CM318" s="160"/>
      <c r="CN318" s="160"/>
      <c r="CO318" s="160"/>
      <c r="CP318" s="10"/>
      <c r="CQ318" s="10"/>
      <c r="CR318" s="72"/>
    </row>
    <row r="319" spans="2:96" ht="4.9000000000000004" customHeight="1">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c r="AM319" s="160"/>
      <c r="AN319" s="160"/>
      <c r="AO319" s="160"/>
      <c r="AP319" s="160"/>
      <c r="AQ319" s="160"/>
      <c r="AR319" s="160"/>
      <c r="AS319" s="160"/>
      <c r="AT319" s="160"/>
      <c r="AU319" s="160"/>
      <c r="AV319" s="160"/>
      <c r="AW319" s="160"/>
      <c r="AX319" s="160"/>
      <c r="AY319" s="160"/>
      <c r="AZ319" s="160"/>
      <c r="BA319" s="160"/>
      <c r="BB319" s="160"/>
      <c r="BC319" s="160"/>
      <c r="BD319" s="160"/>
      <c r="BE319" s="160"/>
      <c r="BF319" s="160"/>
      <c r="BG319" s="160"/>
      <c r="BH319" s="160"/>
      <c r="BI319" s="160"/>
      <c r="BJ319" s="160"/>
      <c r="BK319" s="160"/>
      <c r="BL319" s="160"/>
      <c r="BM319" s="160"/>
      <c r="BN319" s="160"/>
      <c r="BO319" s="160"/>
      <c r="BP319" s="160"/>
      <c r="BQ319" s="160"/>
      <c r="BR319" s="160"/>
      <c r="BS319" s="160"/>
      <c r="BT319" s="160"/>
      <c r="BU319" s="160"/>
      <c r="BV319" s="160"/>
      <c r="BW319" s="160"/>
      <c r="BX319" s="160"/>
      <c r="BY319" s="160"/>
      <c r="BZ319" s="160"/>
      <c r="CA319" s="160"/>
      <c r="CB319" s="160"/>
      <c r="CC319" s="160"/>
      <c r="CD319" s="160"/>
      <c r="CE319" s="160"/>
      <c r="CF319" s="160"/>
      <c r="CG319" s="160"/>
      <c r="CH319" s="160"/>
      <c r="CI319" s="160"/>
      <c r="CJ319" s="160"/>
      <c r="CK319" s="160"/>
      <c r="CL319" s="160"/>
      <c r="CM319" s="160"/>
      <c r="CN319" s="160"/>
      <c r="CO319" s="160"/>
      <c r="CP319" s="10"/>
      <c r="CQ319" s="10"/>
      <c r="CR319" s="72"/>
    </row>
    <row r="320" spans="2:96" ht="5.25" customHeight="1">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0"/>
      <c r="AU320" s="160"/>
      <c r="AV320" s="160"/>
      <c r="AW320" s="160"/>
      <c r="AX320" s="160"/>
      <c r="AY320" s="160"/>
      <c r="AZ320" s="160"/>
      <c r="BA320" s="160"/>
      <c r="BB320" s="160"/>
      <c r="BC320" s="160"/>
      <c r="BD320" s="160"/>
      <c r="BE320" s="160"/>
      <c r="BF320" s="160"/>
      <c r="BG320" s="160"/>
      <c r="BH320" s="160"/>
      <c r="BI320" s="160"/>
      <c r="BJ320" s="160"/>
      <c r="BK320" s="160"/>
      <c r="BL320" s="160"/>
      <c r="BM320" s="160"/>
      <c r="BN320" s="160"/>
      <c r="BO320" s="160"/>
      <c r="BP320" s="160"/>
      <c r="BQ320" s="160"/>
      <c r="BR320" s="160"/>
      <c r="BS320" s="160"/>
      <c r="BT320" s="160"/>
      <c r="BU320" s="160"/>
      <c r="BV320" s="160"/>
      <c r="BW320" s="160"/>
      <c r="BX320" s="160"/>
      <c r="BY320" s="160"/>
      <c r="BZ320" s="160"/>
      <c r="CA320" s="160"/>
      <c r="CB320" s="160"/>
      <c r="CC320" s="160"/>
      <c r="CD320" s="160"/>
      <c r="CE320" s="160"/>
      <c r="CF320" s="160"/>
      <c r="CG320" s="160"/>
      <c r="CH320" s="160"/>
      <c r="CI320" s="160"/>
      <c r="CJ320" s="160"/>
      <c r="CK320" s="160"/>
      <c r="CL320" s="160"/>
      <c r="CM320" s="160"/>
      <c r="CN320" s="160"/>
      <c r="CO320" s="160"/>
      <c r="CP320" s="10"/>
      <c r="CQ320" s="10"/>
      <c r="CR320" s="72"/>
    </row>
    <row r="321" spans="1:96" ht="14.45" customHeight="1">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c r="AM321" s="160"/>
      <c r="AN321" s="160"/>
      <c r="AO321" s="160"/>
      <c r="AP321" s="160"/>
      <c r="AQ321" s="160"/>
      <c r="AR321" s="160"/>
      <c r="AS321" s="160"/>
      <c r="AT321" s="160"/>
      <c r="AU321" s="160"/>
      <c r="AV321" s="160"/>
      <c r="AW321" s="160"/>
      <c r="AX321" s="160"/>
      <c r="AY321" s="160"/>
      <c r="AZ321" s="160"/>
      <c r="BA321" s="160"/>
      <c r="BB321" s="160"/>
      <c r="BC321" s="160"/>
      <c r="BD321" s="160"/>
      <c r="BE321" s="160"/>
      <c r="BF321" s="160"/>
      <c r="BG321" s="160"/>
      <c r="BH321" s="160"/>
      <c r="BI321" s="160"/>
      <c r="BJ321" s="160"/>
      <c r="BK321" s="160"/>
      <c r="BL321" s="160"/>
      <c r="BM321" s="160"/>
      <c r="BN321" s="160"/>
      <c r="BO321" s="160"/>
      <c r="BP321" s="160"/>
      <c r="BQ321" s="160"/>
      <c r="BR321" s="160"/>
      <c r="BS321" s="160"/>
      <c r="BT321" s="160"/>
      <c r="BU321" s="160"/>
      <c r="BV321" s="160"/>
      <c r="BW321" s="160"/>
      <c r="BX321" s="160"/>
      <c r="BY321" s="160"/>
      <c r="BZ321" s="160"/>
      <c r="CA321" s="160"/>
      <c r="CB321" s="160"/>
      <c r="CC321" s="160"/>
      <c r="CD321" s="160"/>
      <c r="CE321" s="160"/>
      <c r="CF321" s="160"/>
      <c r="CG321" s="160"/>
      <c r="CH321" s="160"/>
      <c r="CI321" s="160"/>
      <c r="CJ321" s="160"/>
      <c r="CK321" s="160"/>
      <c r="CL321" s="160"/>
      <c r="CM321" s="160"/>
      <c r="CN321" s="160"/>
      <c r="CO321" s="160"/>
      <c r="CP321" s="10"/>
      <c r="CQ321" s="10"/>
      <c r="CR321" s="72"/>
    </row>
    <row r="322" spans="1:96" ht="5.25" customHeight="1">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c r="AM322" s="160"/>
      <c r="AN322" s="160"/>
      <c r="AO322" s="160"/>
      <c r="AP322" s="160"/>
      <c r="AQ322" s="160"/>
      <c r="AR322" s="160"/>
      <c r="AS322" s="160"/>
      <c r="AT322" s="160"/>
      <c r="AU322" s="160"/>
      <c r="AV322" s="160"/>
      <c r="AW322" s="160"/>
      <c r="AX322" s="160"/>
      <c r="AY322" s="160"/>
      <c r="AZ322" s="160"/>
      <c r="BA322" s="160"/>
      <c r="BB322" s="160"/>
      <c r="BC322" s="160"/>
      <c r="BD322" s="160"/>
      <c r="BE322" s="160"/>
      <c r="BF322" s="160"/>
      <c r="BG322" s="160"/>
      <c r="BH322" s="160"/>
      <c r="BI322" s="160"/>
      <c r="BJ322" s="160"/>
      <c r="BK322" s="160"/>
      <c r="BL322" s="160"/>
      <c r="BM322" s="160"/>
      <c r="BN322" s="160"/>
      <c r="BO322" s="160"/>
      <c r="BP322" s="160"/>
      <c r="BQ322" s="160"/>
      <c r="BR322" s="160"/>
      <c r="BS322" s="160"/>
      <c r="BT322" s="160"/>
      <c r="BU322" s="160"/>
      <c r="BV322" s="160"/>
      <c r="BW322" s="160"/>
      <c r="BX322" s="160"/>
      <c r="BY322" s="160"/>
      <c r="BZ322" s="160"/>
      <c r="CA322" s="160"/>
      <c r="CB322" s="160"/>
      <c r="CC322" s="160"/>
      <c r="CD322" s="160"/>
      <c r="CE322" s="160"/>
      <c r="CF322" s="160"/>
      <c r="CG322" s="160"/>
      <c r="CH322" s="160"/>
      <c r="CI322" s="160"/>
      <c r="CJ322" s="160"/>
      <c r="CK322" s="160"/>
      <c r="CL322" s="160"/>
      <c r="CM322" s="160"/>
      <c r="CN322" s="160"/>
      <c r="CO322" s="160"/>
      <c r="CP322" s="10"/>
      <c r="CQ322" s="10"/>
      <c r="CR322" s="72"/>
    </row>
    <row r="323" spans="1:96" ht="5.25" customHeight="1">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c r="AM323" s="160"/>
      <c r="AN323" s="160"/>
      <c r="AO323" s="160"/>
      <c r="AP323" s="160"/>
      <c r="AQ323" s="160"/>
      <c r="AR323" s="160"/>
      <c r="AS323" s="160"/>
      <c r="AT323" s="160"/>
      <c r="AU323" s="160"/>
      <c r="AV323" s="160"/>
      <c r="AW323" s="160"/>
      <c r="AX323" s="160"/>
      <c r="AY323" s="160"/>
      <c r="AZ323" s="160"/>
      <c r="BA323" s="160"/>
      <c r="BB323" s="160"/>
      <c r="BC323" s="160"/>
      <c r="BD323" s="160"/>
      <c r="BE323" s="160"/>
      <c r="BF323" s="160"/>
      <c r="BG323" s="160"/>
      <c r="BH323" s="160"/>
      <c r="BI323" s="160"/>
      <c r="BJ323" s="160"/>
      <c r="BK323" s="160"/>
      <c r="BL323" s="160"/>
      <c r="BM323" s="160"/>
      <c r="BN323" s="160"/>
      <c r="BO323" s="160"/>
      <c r="BP323" s="160"/>
      <c r="BQ323" s="160"/>
      <c r="BR323" s="160"/>
      <c r="BS323" s="160"/>
      <c r="BT323" s="160"/>
      <c r="BU323" s="160"/>
      <c r="BV323" s="160"/>
      <c r="BW323" s="160"/>
      <c r="BX323" s="160"/>
      <c r="BY323" s="160"/>
      <c r="BZ323" s="160"/>
      <c r="CA323" s="160"/>
      <c r="CB323" s="160"/>
      <c r="CC323" s="160"/>
      <c r="CD323" s="160"/>
      <c r="CE323" s="160"/>
      <c r="CF323" s="160"/>
      <c r="CG323" s="160"/>
      <c r="CH323" s="160"/>
      <c r="CI323" s="160"/>
      <c r="CJ323" s="160"/>
      <c r="CK323" s="160"/>
      <c r="CL323" s="160"/>
      <c r="CM323" s="160"/>
      <c r="CN323" s="160"/>
      <c r="CO323" s="160"/>
      <c r="CP323" s="10"/>
      <c r="CQ323" s="10"/>
      <c r="CR323" s="72"/>
    </row>
    <row r="324" spans="1:96" ht="5.25" customHeight="1">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0"/>
      <c r="AU324" s="160"/>
      <c r="AV324" s="160"/>
      <c r="AW324" s="160"/>
      <c r="AX324" s="160"/>
      <c r="AY324" s="160"/>
      <c r="AZ324" s="160"/>
      <c r="BA324" s="160"/>
      <c r="BB324" s="160"/>
      <c r="BC324" s="160"/>
      <c r="BD324" s="160"/>
      <c r="BE324" s="160"/>
      <c r="BF324" s="160"/>
      <c r="BG324" s="160"/>
      <c r="BH324" s="160"/>
      <c r="BI324" s="160"/>
      <c r="BJ324" s="160"/>
      <c r="BK324" s="160"/>
      <c r="BL324" s="160"/>
      <c r="BM324" s="160"/>
      <c r="BN324" s="160"/>
      <c r="BO324" s="160"/>
      <c r="BP324" s="160"/>
      <c r="BQ324" s="160"/>
      <c r="BR324" s="160"/>
      <c r="BS324" s="160"/>
      <c r="BT324" s="160"/>
      <c r="BU324" s="160"/>
      <c r="BV324" s="160"/>
      <c r="BW324" s="160"/>
      <c r="BX324" s="160"/>
      <c r="BY324" s="160"/>
      <c r="BZ324" s="160"/>
      <c r="CA324" s="160"/>
      <c r="CB324" s="160"/>
      <c r="CC324" s="160"/>
      <c r="CD324" s="160"/>
      <c r="CE324" s="160"/>
      <c r="CF324" s="160"/>
      <c r="CG324" s="160"/>
      <c r="CH324" s="160"/>
      <c r="CI324" s="160"/>
      <c r="CJ324" s="160"/>
      <c r="CK324" s="160"/>
      <c r="CL324" s="160"/>
      <c r="CM324" s="160"/>
      <c r="CN324" s="160"/>
      <c r="CO324" s="160"/>
      <c r="CP324" s="10"/>
      <c r="CQ324" s="10"/>
      <c r="CR324" s="72"/>
    </row>
    <row r="325" spans="1:96" ht="5.25" customHeight="1">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c r="AM325" s="160"/>
      <c r="AN325" s="160"/>
      <c r="AO325" s="160"/>
      <c r="AP325" s="160"/>
      <c r="AQ325" s="160"/>
      <c r="AR325" s="160"/>
      <c r="AS325" s="160"/>
      <c r="AT325" s="160"/>
      <c r="AU325" s="160"/>
      <c r="AV325" s="160"/>
      <c r="AW325" s="160"/>
      <c r="AX325" s="160"/>
      <c r="AY325" s="160"/>
      <c r="AZ325" s="160"/>
      <c r="BA325" s="160"/>
      <c r="BB325" s="160"/>
      <c r="BC325" s="160"/>
      <c r="BD325" s="160"/>
      <c r="BE325" s="160"/>
      <c r="BF325" s="160"/>
      <c r="BG325" s="160"/>
      <c r="BH325" s="160"/>
      <c r="BI325" s="160"/>
      <c r="BJ325" s="160"/>
      <c r="BK325" s="160"/>
      <c r="BL325" s="160"/>
      <c r="BM325" s="160"/>
      <c r="BN325" s="160"/>
      <c r="BO325" s="160"/>
      <c r="BP325" s="160"/>
      <c r="BQ325" s="160"/>
      <c r="BR325" s="160"/>
      <c r="BS325" s="160"/>
      <c r="BT325" s="160"/>
      <c r="BU325" s="160"/>
      <c r="BV325" s="160"/>
      <c r="BW325" s="160"/>
      <c r="BX325" s="160"/>
      <c r="BY325" s="160"/>
      <c r="BZ325" s="160"/>
      <c r="CA325" s="160"/>
      <c r="CB325" s="160"/>
      <c r="CC325" s="160"/>
      <c r="CD325" s="160"/>
      <c r="CE325" s="160"/>
      <c r="CF325" s="160"/>
      <c r="CG325" s="160"/>
      <c r="CH325" s="160"/>
      <c r="CI325" s="160"/>
      <c r="CJ325" s="160"/>
      <c r="CK325" s="160"/>
      <c r="CL325" s="160"/>
      <c r="CM325" s="160"/>
      <c r="CN325" s="160"/>
      <c r="CO325" s="160"/>
      <c r="CP325" s="10"/>
      <c r="CQ325" s="10"/>
      <c r="CR325" s="72"/>
    </row>
    <row r="326" spans="1:96" ht="5.25" customHeight="1">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c r="AE326" s="160"/>
      <c r="AF326" s="160"/>
      <c r="AG326" s="160"/>
      <c r="AH326" s="160"/>
      <c r="AI326" s="160"/>
      <c r="AJ326" s="160"/>
      <c r="AK326" s="160"/>
      <c r="AL326" s="160"/>
      <c r="AM326" s="160"/>
      <c r="AN326" s="160"/>
      <c r="AO326" s="160"/>
      <c r="AP326" s="160"/>
      <c r="AQ326" s="160"/>
      <c r="AR326" s="160"/>
      <c r="AS326" s="160"/>
      <c r="AT326" s="160"/>
      <c r="AU326" s="160"/>
      <c r="AV326" s="160"/>
      <c r="AW326" s="160"/>
      <c r="AX326" s="160"/>
      <c r="AY326" s="160"/>
      <c r="AZ326" s="160"/>
      <c r="BA326" s="160"/>
      <c r="BB326" s="160"/>
      <c r="BC326" s="160"/>
      <c r="BD326" s="160"/>
      <c r="BE326" s="160"/>
      <c r="BF326" s="160"/>
      <c r="BG326" s="160"/>
      <c r="BH326" s="160"/>
      <c r="BI326" s="160"/>
      <c r="BJ326" s="160"/>
      <c r="BK326" s="160"/>
      <c r="BL326" s="160"/>
      <c r="BM326" s="160"/>
      <c r="BN326" s="160"/>
      <c r="BO326" s="160"/>
      <c r="BP326" s="160"/>
      <c r="BQ326" s="160"/>
      <c r="BR326" s="160"/>
      <c r="BS326" s="160"/>
      <c r="BT326" s="160"/>
      <c r="BU326" s="160"/>
      <c r="BV326" s="160"/>
      <c r="BW326" s="160"/>
      <c r="BX326" s="160"/>
      <c r="BY326" s="160"/>
      <c r="BZ326" s="160"/>
      <c r="CA326" s="160"/>
      <c r="CB326" s="160"/>
      <c r="CC326" s="160"/>
      <c r="CD326" s="160"/>
      <c r="CE326" s="160"/>
      <c r="CF326" s="160"/>
      <c r="CG326" s="160"/>
      <c r="CH326" s="160"/>
      <c r="CI326" s="160"/>
      <c r="CJ326" s="160"/>
      <c r="CK326" s="160"/>
      <c r="CL326" s="160"/>
      <c r="CM326" s="160"/>
      <c r="CN326" s="160"/>
      <c r="CO326" s="160"/>
      <c r="CP326" s="10"/>
      <c r="CQ326" s="10"/>
      <c r="CR326" s="72"/>
    </row>
    <row r="327" spans="1:96" ht="5.25" customHeight="1">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c r="AE327" s="160"/>
      <c r="AF327" s="160"/>
      <c r="AG327" s="160"/>
      <c r="AH327" s="160"/>
      <c r="AI327" s="160"/>
      <c r="AJ327" s="160"/>
      <c r="AK327" s="160"/>
      <c r="AL327" s="160"/>
      <c r="AM327" s="160"/>
      <c r="AN327" s="160"/>
      <c r="AO327" s="160"/>
      <c r="AP327" s="160"/>
      <c r="AQ327" s="160"/>
      <c r="AR327" s="160"/>
      <c r="AS327" s="160"/>
      <c r="AT327" s="160"/>
      <c r="AU327" s="160"/>
      <c r="AV327" s="160"/>
      <c r="AW327" s="160"/>
      <c r="AX327" s="160"/>
      <c r="AY327" s="160"/>
      <c r="AZ327" s="160"/>
      <c r="BA327" s="160"/>
      <c r="BB327" s="160"/>
      <c r="BC327" s="160"/>
      <c r="BD327" s="160"/>
      <c r="BE327" s="160"/>
      <c r="BF327" s="160"/>
      <c r="BG327" s="160"/>
      <c r="BH327" s="160"/>
      <c r="BI327" s="160"/>
      <c r="BJ327" s="160"/>
      <c r="BK327" s="160"/>
      <c r="BL327" s="160"/>
      <c r="BM327" s="160"/>
      <c r="BN327" s="160"/>
      <c r="BO327" s="160"/>
      <c r="BP327" s="160"/>
      <c r="BQ327" s="160"/>
      <c r="BR327" s="160"/>
      <c r="BS327" s="160"/>
      <c r="BT327" s="160"/>
      <c r="BU327" s="160"/>
      <c r="BV327" s="160"/>
      <c r="BW327" s="160"/>
      <c r="BX327" s="160"/>
      <c r="BY327" s="160"/>
      <c r="BZ327" s="160"/>
      <c r="CA327" s="160"/>
      <c r="CB327" s="160"/>
      <c r="CC327" s="160"/>
      <c r="CD327" s="160"/>
      <c r="CE327" s="160"/>
      <c r="CF327" s="160"/>
      <c r="CG327" s="160"/>
      <c r="CH327" s="160"/>
      <c r="CI327" s="160"/>
      <c r="CJ327" s="160"/>
      <c r="CK327" s="160"/>
      <c r="CL327" s="160"/>
      <c r="CM327" s="160"/>
      <c r="CN327" s="160"/>
      <c r="CO327" s="160"/>
      <c r="CP327" s="10"/>
      <c r="CQ327" s="10"/>
      <c r="CR327" s="72"/>
    </row>
    <row r="328" spans="1:96" ht="5.25" customHeight="1">
      <c r="A328" s="95"/>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0"/>
      <c r="AU328" s="160"/>
      <c r="AV328" s="160"/>
      <c r="AW328" s="160"/>
      <c r="AX328" s="160"/>
      <c r="AY328" s="160"/>
      <c r="AZ328" s="160"/>
      <c r="BA328" s="160"/>
      <c r="BB328" s="160"/>
      <c r="BC328" s="160"/>
      <c r="BD328" s="160"/>
      <c r="BE328" s="160"/>
      <c r="BF328" s="160"/>
      <c r="BG328" s="160"/>
      <c r="BH328" s="160"/>
      <c r="BI328" s="160"/>
      <c r="BJ328" s="160"/>
      <c r="BK328" s="160"/>
      <c r="BL328" s="160"/>
      <c r="BM328" s="160"/>
      <c r="BN328" s="160"/>
      <c r="BO328" s="160"/>
      <c r="BP328" s="160"/>
      <c r="BQ328" s="160"/>
      <c r="BR328" s="160"/>
      <c r="BS328" s="160"/>
      <c r="BT328" s="160"/>
      <c r="BU328" s="160"/>
      <c r="BV328" s="160"/>
      <c r="BW328" s="160"/>
      <c r="BX328" s="160"/>
      <c r="BY328" s="160"/>
      <c r="BZ328" s="160"/>
      <c r="CA328" s="160"/>
      <c r="CB328" s="160"/>
      <c r="CC328" s="160"/>
      <c r="CD328" s="160"/>
      <c r="CE328" s="160"/>
      <c r="CF328" s="160"/>
      <c r="CG328" s="160"/>
      <c r="CH328" s="160"/>
      <c r="CI328" s="160"/>
      <c r="CJ328" s="160"/>
      <c r="CK328" s="160"/>
      <c r="CL328" s="160"/>
      <c r="CM328" s="160"/>
      <c r="CN328" s="160"/>
      <c r="CO328" s="160"/>
      <c r="CP328" s="10"/>
      <c r="CQ328" s="10"/>
      <c r="CR328" s="72"/>
    </row>
    <row r="329" spans="1:96" ht="7.5" customHeight="1">
      <c r="A329" s="95"/>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c r="AU329" s="160"/>
      <c r="AV329" s="160"/>
      <c r="AW329" s="160"/>
      <c r="AX329" s="160"/>
      <c r="AY329" s="160"/>
      <c r="AZ329" s="160"/>
      <c r="BA329" s="160"/>
      <c r="BB329" s="160"/>
      <c r="BC329" s="160"/>
      <c r="BD329" s="160"/>
      <c r="BE329" s="160"/>
      <c r="BF329" s="160"/>
      <c r="BG329" s="160"/>
      <c r="BH329" s="160"/>
      <c r="BI329" s="160"/>
      <c r="BJ329" s="160"/>
      <c r="BK329" s="160"/>
      <c r="BL329" s="160"/>
      <c r="BM329" s="160"/>
      <c r="BN329" s="160"/>
      <c r="BO329" s="160"/>
      <c r="BP329" s="160"/>
      <c r="BQ329" s="160"/>
      <c r="BR329" s="160"/>
      <c r="BS329" s="160"/>
      <c r="BT329" s="160"/>
      <c r="BU329" s="160"/>
      <c r="BV329" s="160"/>
      <c r="BW329" s="160"/>
      <c r="BX329" s="160"/>
      <c r="BY329" s="160"/>
      <c r="BZ329" s="160"/>
      <c r="CA329" s="160"/>
      <c r="CB329" s="160"/>
      <c r="CC329" s="160"/>
      <c r="CD329" s="160"/>
      <c r="CE329" s="160"/>
      <c r="CF329" s="160"/>
      <c r="CG329" s="160"/>
      <c r="CH329" s="160"/>
      <c r="CI329" s="160"/>
      <c r="CJ329" s="160"/>
      <c r="CK329" s="160"/>
      <c r="CL329" s="160"/>
      <c r="CM329" s="160"/>
      <c r="CN329" s="160"/>
      <c r="CO329" s="160"/>
      <c r="CP329" s="10"/>
      <c r="CQ329" s="10"/>
      <c r="CR329" s="72"/>
    </row>
    <row r="330" spans="1:96" ht="24.6" customHeight="1">
      <c r="A330" s="95"/>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0"/>
      <c r="AU330" s="160"/>
      <c r="AV330" s="160"/>
      <c r="AW330" s="160"/>
      <c r="AX330" s="160"/>
      <c r="AY330" s="160"/>
      <c r="AZ330" s="160"/>
      <c r="BA330" s="160"/>
      <c r="BB330" s="160"/>
      <c r="BC330" s="160"/>
      <c r="BD330" s="160"/>
      <c r="BE330" s="160"/>
      <c r="BF330" s="160"/>
      <c r="BG330" s="160"/>
      <c r="BH330" s="160"/>
      <c r="BI330" s="160"/>
      <c r="BJ330" s="160"/>
      <c r="BK330" s="160"/>
      <c r="BL330" s="160"/>
      <c r="BM330" s="160"/>
      <c r="BN330" s="160"/>
      <c r="BO330" s="160"/>
      <c r="BP330" s="160"/>
      <c r="BQ330" s="160"/>
      <c r="BR330" s="160"/>
      <c r="BS330" s="160"/>
      <c r="BT330" s="160"/>
      <c r="BU330" s="160"/>
      <c r="BV330" s="160"/>
      <c r="BW330" s="160"/>
      <c r="BX330" s="160"/>
      <c r="BY330" s="160"/>
      <c r="BZ330" s="160"/>
      <c r="CA330" s="160"/>
      <c r="CB330" s="160"/>
      <c r="CC330" s="160"/>
      <c r="CD330" s="160"/>
      <c r="CE330" s="160"/>
      <c r="CF330" s="160"/>
      <c r="CG330" s="160"/>
      <c r="CH330" s="160"/>
      <c r="CI330" s="160"/>
      <c r="CJ330" s="160"/>
      <c r="CK330" s="160"/>
      <c r="CL330" s="160"/>
      <c r="CM330" s="160"/>
      <c r="CN330" s="160"/>
      <c r="CO330" s="160"/>
      <c r="CP330" s="10"/>
      <c r="CQ330" s="10"/>
      <c r="CR330" s="72"/>
    </row>
    <row r="331" spans="1:96" ht="13.9" customHeight="1">
      <c r="A331" s="95"/>
      <c r="B331" s="180" t="s">
        <v>106</v>
      </c>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C331" s="180"/>
      <c r="AD331" s="180"/>
      <c r="AE331" s="180"/>
      <c r="AF331" s="180"/>
      <c r="AG331" s="180"/>
      <c r="AH331" s="180"/>
      <c r="AI331" s="180"/>
      <c r="AJ331" s="180"/>
      <c r="AK331" s="180"/>
      <c r="AL331" s="180"/>
      <c r="AM331" s="180"/>
      <c r="AN331" s="180"/>
      <c r="AO331" s="180"/>
      <c r="AP331" s="180"/>
      <c r="AQ331" s="180"/>
      <c r="AR331" s="180"/>
      <c r="AS331" s="180"/>
      <c r="AT331" s="180"/>
      <c r="AU331" s="180"/>
      <c r="AV331" s="180"/>
      <c r="AW331" s="180"/>
      <c r="AX331" s="180"/>
      <c r="AY331" s="180"/>
      <c r="AZ331" s="180"/>
      <c r="BA331" s="180"/>
      <c r="BB331" s="180"/>
      <c r="BC331" s="180"/>
      <c r="BD331" s="180"/>
      <c r="BE331" s="180"/>
      <c r="BF331" s="180"/>
      <c r="BG331" s="180"/>
      <c r="BH331" s="180"/>
      <c r="BI331" s="180"/>
      <c r="BJ331" s="180"/>
      <c r="BK331" s="180"/>
      <c r="BL331" s="180"/>
      <c r="BM331" s="180"/>
      <c r="BN331" s="180"/>
      <c r="BO331" s="180"/>
      <c r="BP331" s="180"/>
      <c r="BQ331" s="180"/>
      <c r="BR331" s="180"/>
      <c r="BS331" s="180"/>
      <c r="BT331" s="180"/>
      <c r="BU331" s="163">
        <f ca="1">+BO171</f>
        <v>44417</v>
      </c>
      <c r="BV331" s="163"/>
      <c r="BW331" s="163"/>
      <c r="BX331" s="163"/>
      <c r="BY331" s="163"/>
      <c r="BZ331" s="163"/>
      <c r="CA331" s="163"/>
      <c r="CB331" s="163"/>
      <c r="CC331" s="163"/>
      <c r="CD331" s="163"/>
      <c r="CE331" s="163"/>
      <c r="CF331" s="163"/>
      <c r="CG331" s="163"/>
      <c r="CH331" s="163"/>
      <c r="CI331" s="163"/>
      <c r="CJ331" s="163"/>
      <c r="CK331" s="163"/>
      <c r="CL331" s="163"/>
      <c r="CM331" s="163"/>
      <c r="CN331" s="163"/>
      <c r="CO331" s="59"/>
      <c r="CP331" s="10"/>
      <c r="CQ331" s="10"/>
      <c r="CR331" s="72"/>
    </row>
    <row r="332" spans="1:96" ht="19.899999999999999" customHeight="1">
      <c r="A332" s="95"/>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c r="AD332" s="114"/>
      <c r="AE332" s="114"/>
      <c r="AF332" s="114"/>
      <c r="AG332" s="114"/>
      <c r="AH332" s="114"/>
      <c r="AI332" s="114"/>
      <c r="AJ332" s="114"/>
      <c r="AK332" s="114"/>
      <c r="AL332" s="114"/>
      <c r="AM332" s="114"/>
      <c r="AN332" s="114"/>
      <c r="AO332" s="114"/>
      <c r="AP332" s="114"/>
      <c r="AQ332" s="114"/>
      <c r="AR332" s="114"/>
      <c r="AS332" s="114"/>
      <c r="AT332" s="114"/>
      <c r="AU332" s="114"/>
      <c r="AV332" s="114"/>
      <c r="AW332" s="114"/>
      <c r="AX332" s="114"/>
      <c r="AY332" s="114"/>
      <c r="AZ332" s="114"/>
      <c r="BA332" s="114"/>
      <c r="BB332" s="114"/>
      <c r="BC332" s="114"/>
      <c r="BD332" s="114"/>
      <c r="BE332" s="114"/>
      <c r="BF332" s="114"/>
      <c r="BG332" s="114"/>
      <c r="BH332" s="114"/>
      <c r="BI332" s="114"/>
      <c r="BJ332" s="114"/>
      <c r="BK332" s="114"/>
      <c r="BL332" s="114"/>
      <c r="BM332" s="114"/>
      <c r="BN332" s="114"/>
      <c r="BO332" s="114"/>
      <c r="BP332" s="114"/>
      <c r="BQ332" s="116"/>
      <c r="BR332" s="116"/>
      <c r="BS332" s="116"/>
      <c r="BT332" s="116"/>
      <c r="BU332" s="163"/>
      <c r="BV332" s="163"/>
      <c r="BW332" s="163"/>
      <c r="BX332" s="163"/>
      <c r="BY332" s="163"/>
      <c r="BZ332" s="163"/>
      <c r="CA332" s="163"/>
      <c r="CB332" s="163"/>
      <c r="CC332" s="163"/>
      <c r="CD332" s="163"/>
      <c r="CE332" s="163"/>
      <c r="CF332" s="163"/>
      <c r="CG332" s="163"/>
      <c r="CH332" s="163"/>
      <c r="CI332" s="163"/>
      <c r="CJ332" s="163"/>
      <c r="CK332" s="163"/>
      <c r="CL332" s="163"/>
      <c r="CM332" s="163"/>
      <c r="CN332" s="163"/>
      <c r="CO332" s="59"/>
      <c r="CP332" s="10"/>
      <c r="CQ332" s="10"/>
      <c r="CR332" s="72"/>
    </row>
    <row r="333" spans="1:96" ht="7.5" customHeight="1">
      <c r="A333" s="95"/>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c r="AA333" s="114"/>
      <c r="AB333" s="114"/>
      <c r="AC333" s="114"/>
      <c r="AD333" s="114"/>
      <c r="AE333" s="114"/>
      <c r="AF333" s="114"/>
      <c r="AG333" s="114"/>
      <c r="AH333" s="114"/>
      <c r="AI333" s="114"/>
      <c r="AJ333" s="114"/>
      <c r="AK333" s="114"/>
      <c r="AL333" s="114"/>
      <c r="AM333" s="114"/>
      <c r="AN333" s="114"/>
      <c r="AO333" s="114"/>
      <c r="AP333" s="114"/>
      <c r="AQ333" s="114"/>
      <c r="AR333" s="114"/>
      <c r="AS333" s="114"/>
      <c r="AT333" s="114"/>
      <c r="AU333" s="114"/>
      <c r="AV333" s="114"/>
      <c r="AW333" s="114"/>
      <c r="AX333" s="114"/>
      <c r="AY333" s="114"/>
      <c r="AZ333" s="114"/>
      <c r="BA333" s="114"/>
      <c r="BB333" s="114"/>
      <c r="BC333" s="114"/>
      <c r="BD333" s="114"/>
      <c r="BE333" s="114"/>
      <c r="BF333" s="114"/>
      <c r="BG333" s="114"/>
      <c r="BH333" s="114"/>
      <c r="BI333" s="114"/>
      <c r="BJ333" s="114"/>
      <c r="BK333" s="114"/>
      <c r="BL333" s="114"/>
      <c r="BM333" s="114"/>
      <c r="BN333" s="114"/>
      <c r="BO333" s="114"/>
      <c r="BP333" s="114"/>
      <c r="BQ333" s="116"/>
      <c r="BR333" s="116"/>
      <c r="BS333" s="116"/>
      <c r="BT333" s="116"/>
      <c r="BU333" s="119"/>
      <c r="BV333" s="119"/>
      <c r="BW333" s="119"/>
      <c r="BX333" s="119"/>
      <c r="BY333" s="119"/>
      <c r="BZ333" s="119"/>
      <c r="CA333" s="119"/>
      <c r="CB333" s="119"/>
      <c r="CC333" s="119"/>
      <c r="CD333" s="119"/>
      <c r="CE333" s="119"/>
      <c r="CF333" s="119"/>
      <c r="CG333" s="119"/>
      <c r="CH333" s="119"/>
      <c r="CI333" s="119"/>
      <c r="CJ333" s="119"/>
      <c r="CK333" s="119"/>
      <c r="CL333" s="119"/>
      <c r="CM333" s="119"/>
      <c r="CN333" s="119"/>
      <c r="CO333" s="59"/>
      <c r="CP333" s="10"/>
      <c r="CQ333" s="10"/>
      <c r="CR333" s="72"/>
    </row>
    <row r="334" spans="1:96" ht="7.5" customHeight="1">
      <c r="A334" s="95"/>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c r="BS334" s="59"/>
      <c r="BT334" s="59"/>
      <c r="BU334" s="59"/>
      <c r="BV334" s="59"/>
      <c r="BW334" s="59"/>
      <c r="BX334" s="59"/>
      <c r="BY334" s="59"/>
      <c r="BZ334" s="59"/>
      <c r="CA334" s="59"/>
      <c r="CB334" s="59"/>
      <c r="CC334" s="59"/>
      <c r="CD334" s="59"/>
      <c r="CE334" s="59"/>
      <c r="CF334" s="59"/>
      <c r="CG334" s="59"/>
      <c r="CH334" s="59"/>
      <c r="CI334" s="59"/>
      <c r="CJ334" s="59"/>
      <c r="CK334" s="59"/>
      <c r="CL334" s="59"/>
      <c r="CM334" s="59"/>
      <c r="CN334" s="59"/>
      <c r="CO334" s="59"/>
      <c r="CP334" s="10"/>
      <c r="CQ334" s="10"/>
      <c r="CR334" s="72"/>
    </row>
    <row r="335" spans="1:96" ht="7.5" customHeight="1">
      <c r="A335" s="95"/>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59"/>
      <c r="BG335" s="59"/>
      <c r="BH335" s="59"/>
      <c r="BI335" s="59"/>
      <c r="BJ335" s="59"/>
      <c r="BK335" s="59"/>
      <c r="BL335" s="59"/>
      <c r="BM335" s="59"/>
      <c r="BN335" s="59"/>
      <c r="BO335" s="59"/>
      <c r="BP335" s="59"/>
      <c r="BQ335" s="59"/>
      <c r="BR335" s="59"/>
      <c r="BS335" s="59"/>
      <c r="BT335" s="59"/>
      <c r="BU335" s="59"/>
      <c r="BV335" s="59"/>
      <c r="BW335" s="59"/>
      <c r="BX335" s="59"/>
      <c r="BY335" s="59"/>
      <c r="BZ335" s="59"/>
      <c r="CA335" s="59"/>
      <c r="CB335" s="59"/>
      <c r="CC335" s="59"/>
      <c r="CD335" s="59"/>
      <c r="CE335" s="59"/>
      <c r="CF335" s="59"/>
      <c r="CG335" s="59"/>
      <c r="CH335" s="59"/>
      <c r="CI335" s="59"/>
      <c r="CJ335" s="59"/>
      <c r="CK335" s="59"/>
      <c r="CL335" s="59"/>
      <c r="CM335" s="59"/>
      <c r="CN335" s="59"/>
      <c r="CO335" s="59"/>
      <c r="CP335" s="10"/>
      <c r="CQ335" s="10"/>
      <c r="CR335" s="72"/>
    </row>
    <row r="336" spans="1:96" ht="7.5" customHeight="1">
      <c r="A336" s="95"/>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c r="BD336" s="59"/>
      <c r="BE336" s="59"/>
      <c r="BF336" s="59"/>
      <c r="BG336" s="59"/>
      <c r="BH336" s="59"/>
      <c r="BI336" s="59"/>
      <c r="BJ336" s="59"/>
      <c r="BK336" s="59"/>
      <c r="BL336" s="59"/>
      <c r="BM336" s="59"/>
      <c r="BN336" s="59"/>
      <c r="BO336" s="59"/>
      <c r="BP336" s="59"/>
      <c r="BQ336" s="59"/>
      <c r="BR336" s="59"/>
      <c r="BS336" s="59"/>
      <c r="BT336" s="59"/>
      <c r="BU336" s="59"/>
      <c r="BV336" s="59"/>
      <c r="BW336" s="59"/>
      <c r="BX336" s="59"/>
      <c r="BY336" s="59"/>
      <c r="BZ336" s="59"/>
      <c r="CA336" s="59"/>
      <c r="CB336" s="59"/>
      <c r="CC336" s="59"/>
      <c r="CD336" s="59"/>
      <c r="CE336" s="59"/>
      <c r="CF336" s="59"/>
      <c r="CG336" s="59"/>
      <c r="CH336" s="59"/>
      <c r="CI336" s="59"/>
      <c r="CJ336" s="59"/>
      <c r="CK336" s="59"/>
      <c r="CL336" s="59"/>
      <c r="CM336" s="59"/>
      <c r="CN336" s="59"/>
      <c r="CO336" s="59"/>
      <c r="CP336" s="10"/>
      <c r="CQ336" s="10"/>
      <c r="CR336" s="72"/>
    </row>
    <row r="337" spans="2:96" ht="7.5" customHeight="1">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c r="CA337" s="59"/>
      <c r="CB337" s="59"/>
      <c r="CC337" s="59"/>
      <c r="CD337" s="59"/>
      <c r="CE337" s="59"/>
      <c r="CF337" s="59"/>
      <c r="CG337" s="59"/>
      <c r="CH337" s="59"/>
      <c r="CI337" s="59"/>
      <c r="CJ337" s="59"/>
      <c r="CK337" s="59"/>
      <c r="CL337" s="59"/>
      <c r="CM337" s="59"/>
      <c r="CN337" s="59"/>
      <c r="CO337" s="59"/>
      <c r="CP337" s="10"/>
      <c r="CQ337" s="10"/>
      <c r="CR337" s="72"/>
    </row>
    <row r="338" spans="2:96" ht="7.5" customHeight="1">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c r="AV338" s="59"/>
      <c r="AW338" s="59"/>
      <c r="AX338" s="59"/>
      <c r="AY338" s="59"/>
      <c r="AZ338" s="59"/>
      <c r="BA338" s="59"/>
      <c r="BB338" s="59"/>
      <c r="BC338" s="59"/>
      <c r="BD338" s="59"/>
      <c r="BE338" s="59"/>
      <c r="BF338" s="59"/>
      <c r="BG338" s="59"/>
      <c r="BH338" s="59"/>
      <c r="BI338" s="59"/>
      <c r="BJ338" s="59"/>
      <c r="BK338" s="59"/>
      <c r="BL338" s="59"/>
      <c r="BM338" s="59"/>
      <c r="BN338" s="59"/>
      <c r="BO338" s="59"/>
      <c r="BP338" s="59"/>
      <c r="BQ338" s="59"/>
      <c r="BR338" s="59"/>
      <c r="BS338" s="59"/>
      <c r="BT338" s="59"/>
      <c r="BU338" s="59"/>
      <c r="BV338" s="59"/>
      <c r="BW338" s="59"/>
      <c r="BX338" s="59"/>
      <c r="BY338" s="59"/>
      <c r="BZ338" s="59"/>
      <c r="CA338" s="59"/>
      <c r="CB338" s="59"/>
      <c r="CC338" s="59"/>
      <c r="CD338" s="59"/>
      <c r="CE338" s="59"/>
      <c r="CF338" s="59"/>
      <c r="CG338" s="59"/>
      <c r="CH338" s="59"/>
      <c r="CI338" s="59"/>
      <c r="CJ338" s="59"/>
      <c r="CK338" s="59"/>
      <c r="CL338" s="59"/>
      <c r="CM338" s="59"/>
      <c r="CN338" s="59"/>
      <c r="CO338" s="59"/>
      <c r="CP338" s="10"/>
      <c r="CQ338" s="10"/>
      <c r="CR338" s="72"/>
    </row>
    <row r="339" spans="2:96" ht="37.9" customHeight="1">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9"/>
      <c r="AV339" s="59"/>
      <c r="AW339" s="59"/>
      <c r="AX339" s="59"/>
      <c r="AY339" s="59"/>
      <c r="AZ339" s="59"/>
      <c r="BA339" s="59"/>
      <c r="BB339" s="59"/>
      <c r="BC339" s="59"/>
      <c r="BD339" s="59"/>
      <c r="BE339" s="59"/>
      <c r="BF339" s="59"/>
      <c r="BG339" s="59"/>
      <c r="BH339" s="59"/>
      <c r="BI339" s="59"/>
      <c r="BJ339" s="59"/>
      <c r="BK339" s="59"/>
      <c r="BL339" s="59"/>
      <c r="BM339" s="59"/>
      <c r="BN339" s="59"/>
      <c r="BO339" s="59"/>
      <c r="BP339" s="59"/>
      <c r="BQ339" s="59"/>
      <c r="BR339" s="59"/>
      <c r="BS339" s="59"/>
      <c r="BT339" s="59"/>
      <c r="BU339" s="59"/>
      <c r="BV339" s="59"/>
      <c r="BW339" s="59"/>
      <c r="BX339" s="59"/>
      <c r="BY339" s="59"/>
      <c r="BZ339" s="59"/>
      <c r="CA339" s="59"/>
      <c r="CB339" s="59"/>
      <c r="CC339" s="59"/>
      <c r="CD339" s="59"/>
      <c r="CE339" s="59"/>
      <c r="CF339" s="59"/>
      <c r="CG339" s="59"/>
      <c r="CH339" s="59"/>
      <c r="CI339" s="59"/>
      <c r="CJ339" s="59"/>
      <c r="CK339" s="59"/>
      <c r="CL339" s="59"/>
      <c r="CM339" s="59"/>
      <c r="CN339" s="59"/>
      <c r="CO339" s="59"/>
      <c r="CP339" s="10"/>
      <c r="CQ339" s="10"/>
      <c r="CR339" s="72"/>
    </row>
    <row r="340" spans="2:96" ht="9.6" customHeight="1">
      <c r="B340" s="176">
        <f>+AC18</f>
        <v>0</v>
      </c>
      <c r="C340" s="176"/>
      <c r="D340" s="176"/>
      <c r="E340" s="176"/>
      <c r="F340" s="176"/>
      <c r="G340" s="176"/>
      <c r="H340" s="176"/>
      <c r="I340" s="176"/>
      <c r="J340" s="176"/>
      <c r="K340" s="176"/>
      <c r="L340" s="176"/>
      <c r="M340" s="176"/>
      <c r="N340" s="176"/>
      <c r="O340" s="176"/>
      <c r="P340" s="176"/>
      <c r="Q340" s="176"/>
      <c r="R340" s="176"/>
      <c r="S340" s="176"/>
      <c r="T340" s="176"/>
      <c r="U340" s="176"/>
      <c r="V340" s="176"/>
      <c r="W340" s="176"/>
      <c r="X340" s="176"/>
      <c r="Y340" s="176"/>
      <c r="Z340" s="176"/>
      <c r="AA340" s="176"/>
      <c r="AB340" s="176"/>
      <c r="AC340" s="176"/>
      <c r="AD340" s="176"/>
      <c r="AE340" s="176"/>
      <c r="AF340" s="176"/>
      <c r="AG340" s="176"/>
      <c r="AH340" s="176"/>
      <c r="AI340" s="176"/>
      <c r="AJ340" s="176"/>
      <c r="AK340" s="176"/>
      <c r="AL340" s="176"/>
      <c r="AM340" s="176"/>
      <c r="AN340" s="176"/>
      <c r="AO340" s="176"/>
      <c r="AP340" s="176"/>
      <c r="AQ340" s="176"/>
      <c r="AR340" s="176"/>
      <c r="AS340" s="176"/>
      <c r="AT340" s="176"/>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A340" s="59"/>
      <c r="CB340" s="59"/>
      <c r="CC340" s="59"/>
      <c r="CD340" s="59"/>
      <c r="CE340" s="59"/>
      <c r="CF340" s="59"/>
      <c r="CG340" s="59"/>
      <c r="CH340" s="59"/>
      <c r="CI340" s="59"/>
      <c r="CJ340" s="59"/>
      <c r="CK340" s="59"/>
      <c r="CL340" s="59"/>
      <c r="CM340" s="59"/>
      <c r="CN340" s="59"/>
      <c r="CO340" s="59"/>
      <c r="CP340" s="10"/>
      <c r="CQ340" s="10"/>
      <c r="CR340" s="72"/>
    </row>
    <row r="341" spans="2:96" ht="7.5" customHeight="1">
      <c r="B341" s="177"/>
      <c r="C341" s="177"/>
      <c r="D341" s="177"/>
      <c r="E341" s="177"/>
      <c r="F341" s="177"/>
      <c r="G341" s="177"/>
      <c r="H341" s="177"/>
      <c r="I341" s="177"/>
      <c r="J341" s="177"/>
      <c r="K341" s="177"/>
      <c r="L341" s="177"/>
      <c r="M341" s="177"/>
      <c r="N341" s="177"/>
      <c r="O341" s="177"/>
      <c r="P341" s="177"/>
      <c r="Q341" s="177"/>
      <c r="R341" s="177"/>
      <c r="S341" s="177"/>
      <c r="T341" s="177"/>
      <c r="U341" s="177"/>
      <c r="V341" s="177"/>
      <c r="W341" s="177"/>
      <c r="X341" s="177"/>
      <c r="Y341" s="177"/>
      <c r="Z341" s="177"/>
      <c r="AA341" s="177"/>
      <c r="AB341" s="177"/>
      <c r="AC341" s="177"/>
      <c r="AD341" s="177"/>
      <c r="AE341" s="177"/>
      <c r="AF341" s="177"/>
      <c r="AG341" s="177"/>
      <c r="AH341" s="177"/>
      <c r="AI341" s="177"/>
      <c r="AJ341" s="177"/>
      <c r="AK341" s="177"/>
      <c r="AL341" s="177"/>
      <c r="AM341" s="177"/>
      <c r="AN341" s="177"/>
      <c r="AO341" s="177"/>
      <c r="AP341" s="177"/>
      <c r="AQ341" s="177"/>
      <c r="AR341" s="177"/>
      <c r="AS341" s="177"/>
      <c r="AT341" s="177"/>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A341" s="59"/>
      <c r="CB341" s="59"/>
      <c r="CC341" s="59"/>
      <c r="CD341" s="59"/>
      <c r="CE341" s="59"/>
      <c r="CF341" s="59"/>
      <c r="CG341" s="59"/>
      <c r="CH341" s="59"/>
      <c r="CI341" s="59"/>
      <c r="CJ341" s="59"/>
      <c r="CK341" s="59"/>
      <c r="CL341" s="59"/>
      <c r="CM341" s="59"/>
      <c r="CN341" s="59"/>
      <c r="CO341" s="59"/>
      <c r="CP341" s="10"/>
      <c r="CQ341" s="10"/>
      <c r="CR341" s="72"/>
    </row>
    <row r="342" spans="2:96" ht="7.5" customHeight="1">
      <c r="B342" s="174" t="s">
        <v>107</v>
      </c>
      <c r="C342" s="174"/>
      <c r="D342" s="174"/>
      <c r="E342" s="174"/>
      <c r="F342" s="174"/>
      <c r="G342" s="174"/>
      <c r="H342" s="174"/>
      <c r="I342" s="174"/>
      <c r="J342" s="174"/>
      <c r="K342" s="174"/>
      <c r="L342" s="174"/>
      <c r="M342" s="174"/>
      <c r="N342" s="174"/>
      <c r="O342" s="174"/>
      <c r="P342" s="174"/>
      <c r="Q342" s="174"/>
      <c r="R342" s="174"/>
      <c r="S342" s="174"/>
      <c r="T342" s="174"/>
      <c r="U342" s="174"/>
      <c r="V342" s="174"/>
      <c r="W342" s="174"/>
      <c r="X342" s="162">
        <f>+C25</f>
        <v>0</v>
      </c>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c r="CD342" s="59"/>
      <c r="CE342" s="59"/>
      <c r="CF342" s="59"/>
      <c r="CG342" s="59"/>
      <c r="CH342" s="59"/>
      <c r="CI342" s="59"/>
      <c r="CJ342" s="59"/>
      <c r="CK342" s="59"/>
      <c r="CL342" s="59"/>
      <c r="CM342" s="59"/>
      <c r="CN342" s="59"/>
      <c r="CO342" s="59"/>
      <c r="CP342" s="10"/>
      <c r="CQ342" s="10"/>
      <c r="CR342" s="72"/>
    </row>
    <row r="343" spans="2:96" ht="7.5" customHeight="1">
      <c r="B343" s="174"/>
      <c r="C343" s="174"/>
      <c r="D343" s="174"/>
      <c r="E343" s="174"/>
      <c r="F343" s="174"/>
      <c r="G343" s="174"/>
      <c r="H343" s="174"/>
      <c r="I343" s="174"/>
      <c r="J343" s="174"/>
      <c r="K343" s="174"/>
      <c r="L343" s="174"/>
      <c r="M343" s="174"/>
      <c r="N343" s="174"/>
      <c r="O343" s="174"/>
      <c r="P343" s="174"/>
      <c r="Q343" s="174"/>
      <c r="R343" s="174"/>
      <c r="S343" s="174"/>
      <c r="T343" s="174"/>
      <c r="U343" s="174"/>
      <c r="V343" s="174"/>
      <c r="W343" s="174"/>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10"/>
      <c r="CQ343" s="10"/>
      <c r="CR343" s="72"/>
    </row>
    <row r="344" spans="2:96" ht="7.5" customHeight="1">
      <c r="B344" s="161" t="s">
        <v>108</v>
      </c>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c r="AA344" s="161"/>
      <c r="AB344" s="161"/>
      <c r="AC344" s="161"/>
      <c r="AD344" s="161"/>
      <c r="AE344" s="161"/>
      <c r="AF344" s="161"/>
      <c r="AG344" s="161"/>
      <c r="AH344" s="161"/>
      <c r="AI344" s="161"/>
      <c r="AJ344" s="161"/>
      <c r="AK344" s="161"/>
      <c r="AL344" s="161"/>
      <c r="AM344" s="161"/>
      <c r="AN344" s="161"/>
      <c r="AO344" s="161"/>
      <c r="AP344" s="161"/>
      <c r="AQ344" s="161"/>
      <c r="AR344" s="161"/>
      <c r="AS344" s="161"/>
      <c r="AT344" s="161"/>
      <c r="CO344" s="10"/>
      <c r="CP344" s="10"/>
      <c r="CQ344" s="10"/>
      <c r="CR344" s="72"/>
    </row>
    <row r="345" spans="2:96">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c r="AA345" s="161"/>
      <c r="AB345" s="161"/>
      <c r="AC345" s="161"/>
      <c r="AD345" s="161"/>
      <c r="AE345" s="161"/>
      <c r="AF345" s="161"/>
      <c r="AG345" s="161"/>
      <c r="AH345" s="161"/>
      <c r="AI345" s="161"/>
      <c r="AJ345" s="161"/>
      <c r="AK345" s="161"/>
      <c r="AL345" s="161"/>
      <c r="AM345" s="161"/>
      <c r="AN345" s="161"/>
      <c r="AO345" s="161"/>
      <c r="AP345" s="161"/>
      <c r="AQ345" s="161"/>
      <c r="AR345" s="161"/>
      <c r="AS345" s="161"/>
      <c r="AT345" s="161"/>
      <c r="CO345" s="10"/>
      <c r="CP345" s="10"/>
      <c r="CQ345" s="10"/>
      <c r="CR345" s="72"/>
    </row>
    <row r="346" spans="2:96" ht="17.25" customHeight="1">
      <c r="CO346" s="10"/>
      <c r="CP346" s="10"/>
      <c r="CQ346" s="10"/>
      <c r="CR346" s="72"/>
    </row>
    <row r="347" spans="2:96" ht="7.5" customHeight="1">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72"/>
    </row>
    <row r="348" spans="2:96" ht="7.5" customHeight="1">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72"/>
    </row>
    <row r="349" spans="2:96" ht="7.5" customHeight="1">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72"/>
    </row>
    <row r="350" spans="2:96" ht="7.5" customHeight="1">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72"/>
    </row>
    <row r="351" spans="2:96" ht="7.5" customHeight="1">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72"/>
    </row>
    <row r="352" spans="2:96" ht="7.5" customHeight="1">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72"/>
    </row>
    <row r="353" spans="1:96" ht="7.5" customHeight="1">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c r="CM353" s="14"/>
      <c r="CN353" s="14"/>
      <c r="CO353" s="14"/>
      <c r="CP353" s="10"/>
      <c r="CQ353" s="10"/>
      <c r="CR353" s="72"/>
    </row>
    <row r="354" spans="1:96" ht="7.5" customHeight="1">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72"/>
    </row>
    <row r="355" spans="1:96" ht="7.5" customHeight="1">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59"/>
      <c r="CP355" s="10"/>
      <c r="CQ355" s="10"/>
      <c r="CR355" s="72"/>
    </row>
    <row r="356" spans="1:96" ht="7.5" customHeight="1">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59"/>
      <c r="CP356" s="10"/>
      <c r="CQ356" s="10"/>
      <c r="CR356" s="72"/>
    </row>
    <row r="357" spans="1:96" ht="7.5" customHeight="1">
      <c r="A357" s="55"/>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59"/>
      <c r="CP357" s="10"/>
      <c r="CQ357" s="10"/>
      <c r="CR357" s="72"/>
    </row>
    <row r="358" spans="1:96" ht="7.5" customHeight="1">
      <c r="A358" s="55"/>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59"/>
      <c r="AV358" s="59"/>
      <c r="AW358" s="59"/>
      <c r="AX358" s="59"/>
      <c r="AY358" s="59"/>
      <c r="AZ358" s="59"/>
      <c r="BA358" s="59"/>
      <c r="BB358" s="59"/>
      <c r="BC358" s="59"/>
      <c r="BD358" s="59"/>
      <c r="BE358" s="59"/>
      <c r="BF358" s="59"/>
      <c r="BG358" s="59"/>
      <c r="BH358" s="59"/>
      <c r="BI358" s="59"/>
      <c r="BJ358" s="59"/>
      <c r="BK358" s="59"/>
      <c r="BL358" s="59"/>
      <c r="BM358" s="59"/>
      <c r="BN358" s="59"/>
      <c r="BO358" s="59"/>
      <c r="BP358" s="59"/>
      <c r="BQ358" s="59"/>
      <c r="BR358" s="59"/>
      <c r="BS358" s="59"/>
      <c r="BT358" s="59"/>
      <c r="BU358" s="59"/>
      <c r="BV358" s="59"/>
      <c r="BW358" s="59"/>
      <c r="BX358" s="59"/>
      <c r="BY358" s="59"/>
      <c r="BZ358" s="59"/>
      <c r="CA358" s="59"/>
      <c r="CB358" s="59"/>
      <c r="CC358" s="59"/>
      <c r="CD358" s="59"/>
      <c r="CE358" s="59"/>
      <c r="CF358" s="59"/>
      <c r="CG358" s="59"/>
      <c r="CH358" s="59"/>
      <c r="CI358" s="59"/>
      <c r="CJ358" s="59"/>
      <c r="CK358" s="59"/>
      <c r="CL358" s="59"/>
      <c r="CM358" s="59"/>
      <c r="CN358" s="59"/>
      <c r="CO358" s="59"/>
      <c r="CP358" s="10"/>
      <c r="CQ358" s="10"/>
      <c r="CR358" s="72"/>
    </row>
    <row r="359" spans="1:96" ht="7.5" customHeight="1">
      <c r="A359" s="55"/>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59"/>
      <c r="AV359" s="59"/>
      <c r="AW359" s="59"/>
      <c r="AX359" s="59"/>
      <c r="AY359" s="59"/>
      <c r="AZ359" s="59"/>
      <c r="BA359" s="59"/>
      <c r="BB359" s="59"/>
      <c r="BC359" s="59"/>
      <c r="BD359" s="59"/>
      <c r="BE359" s="59"/>
      <c r="BF359" s="59"/>
      <c r="BG359" s="59"/>
      <c r="BH359" s="59"/>
      <c r="BI359" s="59"/>
      <c r="BJ359" s="59"/>
      <c r="BK359" s="59"/>
      <c r="BL359" s="59"/>
      <c r="BM359" s="59"/>
      <c r="BN359" s="59"/>
      <c r="BO359" s="59"/>
      <c r="BP359" s="59"/>
      <c r="BQ359" s="59"/>
      <c r="BR359" s="59"/>
      <c r="BS359" s="59"/>
      <c r="BT359" s="59"/>
      <c r="BU359" s="59"/>
      <c r="BV359" s="59"/>
      <c r="BW359" s="59"/>
      <c r="BX359" s="59"/>
      <c r="BY359" s="59"/>
      <c r="BZ359" s="59"/>
      <c r="CA359" s="59"/>
      <c r="CB359" s="59"/>
      <c r="CC359" s="59"/>
      <c r="CD359" s="59"/>
      <c r="CE359" s="59"/>
      <c r="CF359" s="59"/>
      <c r="CG359" s="59"/>
      <c r="CH359" s="59"/>
      <c r="CI359" s="59"/>
      <c r="CJ359" s="59"/>
      <c r="CK359" s="59"/>
      <c r="CL359" s="59"/>
      <c r="CM359" s="59"/>
      <c r="CN359" s="59"/>
      <c r="CO359" s="59"/>
      <c r="CP359" s="10"/>
      <c r="CQ359" s="10"/>
      <c r="CR359" s="72"/>
    </row>
    <row r="360" spans="1:96" ht="7.5" customHeight="1">
      <c r="A360" s="55"/>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59"/>
      <c r="AV360" s="59"/>
      <c r="AW360" s="59"/>
      <c r="AX360" s="59"/>
      <c r="AY360" s="59"/>
      <c r="AZ360" s="59"/>
      <c r="BA360" s="59"/>
      <c r="BB360" s="59"/>
      <c r="BC360" s="59"/>
      <c r="BD360" s="59"/>
      <c r="BE360" s="59"/>
      <c r="BF360" s="59"/>
      <c r="BG360" s="59"/>
      <c r="BH360" s="59"/>
      <c r="BI360" s="59"/>
      <c r="BJ360" s="59"/>
      <c r="BK360" s="59"/>
      <c r="BL360" s="59"/>
      <c r="BM360" s="59"/>
      <c r="BN360" s="59"/>
      <c r="BO360" s="59"/>
      <c r="BP360" s="59"/>
      <c r="BQ360" s="59"/>
      <c r="BR360" s="59"/>
      <c r="BS360" s="59"/>
      <c r="BT360" s="59"/>
      <c r="BU360" s="59"/>
      <c r="BV360" s="59"/>
      <c r="BW360" s="59"/>
      <c r="BX360" s="59"/>
      <c r="BY360" s="59"/>
      <c r="BZ360" s="59"/>
      <c r="CA360" s="59"/>
      <c r="CB360" s="59"/>
      <c r="CC360" s="59"/>
      <c r="CD360" s="59"/>
      <c r="CE360" s="59"/>
      <c r="CF360" s="59"/>
      <c r="CG360" s="59"/>
      <c r="CH360" s="59"/>
      <c r="CI360" s="59"/>
      <c r="CJ360" s="59"/>
      <c r="CK360" s="59"/>
      <c r="CL360" s="59"/>
      <c r="CM360" s="59"/>
      <c r="CN360" s="59"/>
      <c r="CO360" s="59"/>
      <c r="CP360" s="10"/>
      <c r="CQ360" s="10"/>
      <c r="CR360" s="72"/>
    </row>
    <row r="361" spans="1:96" ht="5.25" customHeight="1">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59"/>
      <c r="CC361" s="59"/>
      <c r="CD361" s="59"/>
      <c r="CE361" s="59"/>
      <c r="CF361" s="59"/>
      <c r="CG361" s="59"/>
      <c r="CH361" s="59"/>
      <c r="CI361" s="59"/>
      <c r="CJ361" s="59"/>
      <c r="CK361" s="59"/>
      <c r="CL361" s="59"/>
      <c r="CM361" s="59"/>
      <c r="CN361" s="59"/>
      <c r="CO361" s="59"/>
      <c r="CP361" s="10"/>
      <c r="CQ361" s="10"/>
      <c r="CR361" s="72"/>
    </row>
    <row r="362" spans="1:96" ht="5.25" customHeight="1">
      <c r="AU362" s="59"/>
      <c r="AV362" s="59"/>
      <c r="AW362" s="59"/>
      <c r="AX362" s="59"/>
      <c r="AY362" s="59"/>
      <c r="AZ362" s="59"/>
      <c r="BA362" s="59"/>
      <c r="BB362" s="59"/>
      <c r="BC362" s="59"/>
      <c r="BD362" s="59"/>
      <c r="BE362" s="59"/>
      <c r="BF362" s="59"/>
      <c r="BG362" s="59"/>
      <c r="BH362" s="59"/>
      <c r="BI362" s="59"/>
      <c r="BJ362" s="59"/>
      <c r="BK362" s="59"/>
      <c r="BL362" s="59"/>
      <c r="BM362" s="59"/>
      <c r="BN362" s="59"/>
      <c r="BO362" s="59"/>
      <c r="BP362" s="59"/>
      <c r="BQ362" s="59"/>
      <c r="BR362" s="59"/>
      <c r="BS362" s="59"/>
      <c r="BT362" s="59"/>
      <c r="BU362" s="59"/>
      <c r="BV362" s="59"/>
      <c r="BW362" s="59"/>
      <c r="BX362" s="59"/>
      <c r="BY362" s="59"/>
      <c r="BZ362" s="59"/>
      <c r="CA362" s="59"/>
      <c r="CB362" s="59"/>
      <c r="CC362" s="59"/>
      <c r="CD362" s="59"/>
      <c r="CE362" s="59"/>
      <c r="CF362" s="59"/>
      <c r="CG362" s="59"/>
      <c r="CH362" s="59"/>
      <c r="CI362" s="59"/>
      <c r="CJ362" s="59"/>
      <c r="CK362" s="59"/>
      <c r="CL362" s="59"/>
      <c r="CM362" s="59"/>
      <c r="CN362" s="59"/>
      <c r="CO362" s="59"/>
      <c r="CP362" s="10"/>
      <c r="CQ362" s="10"/>
      <c r="CR362" s="72"/>
    </row>
    <row r="363" spans="1:96" ht="5.25" customHeight="1">
      <c r="AU363" s="59"/>
      <c r="AV363" s="59"/>
      <c r="AW363" s="59"/>
      <c r="AX363" s="59"/>
      <c r="AY363" s="59"/>
      <c r="AZ363" s="59"/>
      <c r="BA363" s="59"/>
      <c r="BB363" s="59"/>
      <c r="BC363" s="59"/>
      <c r="BD363" s="59"/>
      <c r="BE363" s="59"/>
      <c r="BF363" s="59"/>
      <c r="BG363" s="59"/>
      <c r="BH363" s="59"/>
      <c r="BI363" s="59"/>
      <c r="BJ363" s="59"/>
      <c r="BK363" s="59"/>
      <c r="BL363" s="59"/>
      <c r="BM363" s="59"/>
      <c r="BN363" s="59"/>
      <c r="BO363" s="59"/>
      <c r="BP363" s="59"/>
      <c r="BQ363" s="59"/>
      <c r="BR363" s="59"/>
      <c r="BS363" s="59"/>
      <c r="BT363" s="59"/>
      <c r="BU363" s="59"/>
      <c r="BV363" s="59"/>
      <c r="BW363" s="59"/>
      <c r="BX363" s="59"/>
      <c r="BY363" s="59"/>
      <c r="BZ363" s="59"/>
      <c r="CA363" s="59"/>
      <c r="CB363" s="59"/>
      <c r="CC363" s="59"/>
      <c r="CD363" s="59"/>
      <c r="CE363" s="59"/>
      <c r="CF363" s="59"/>
      <c r="CG363" s="59"/>
      <c r="CH363" s="59"/>
      <c r="CI363" s="59"/>
      <c r="CJ363" s="59"/>
      <c r="CK363" s="59"/>
      <c r="CL363" s="59"/>
      <c r="CM363" s="59"/>
      <c r="CN363" s="59"/>
      <c r="CO363" s="59"/>
      <c r="CP363" s="10"/>
      <c r="CQ363" s="10"/>
      <c r="CR363" s="72"/>
    </row>
    <row r="364" spans="1:96" ht="5.25" customHeight="1">
      <c r="AU364" s="59"/>
      <c r="AV364" s="59"/>
      <c r="AW364" s="59"/>
      <c r="AX364" s="59"/>
      <c r="AY364" s="59"/>
      <c r="AZ364" s="59"/>
      <c r="BA364" s="59"/>
      <c r="BB364" s="59"/>
      <c r="BC364" s="59"/>
      <c r="BD364" s="59"/>
      <c r="BE364" s="59"/>
      <c r="BF364" s="59"/>
      <c r="BG364" s="59"/>
      <c r="BH364" s="59"/>
      <c r="BI364" s="59"/>
      <c r="BJ364" s="59"/>
      <c r="BK364" s="59"/>
      <c r="BL364" s="59"/>
      <c r="BM364" s="59"/>
      <c r="BN364" s="59"/>
      <c r="BO364" s="59"/>
      <c r="BP364" s="59"/>
      <c r="BQ364" s="59"/>
      <c r="BR364" s="59"/>
      <c r="BS364" s="59"/>
      <c r="BT364" s="59"/>
      <c r="BU364" s="59"/>
      <c r="BV364" s="59"/>
      <c r="BW364" s="59"/>
      <c r="BX364" s="59"/>
      <c r="BY364" s="59"/>
      <c r="BZ364" s="59"/>
      <c r="CA364" s="59"/>
      <c r="CB364" s="59"/>
      <c r="CC364" s="59"/>
      <c r="CD364" s="59"/>
      <c r="CE364" s="59"/>
      <c r="CF364" s="59"/>
      <c r="CG364" s="59"/>
      <c r="CH364" s="59"/>
      <c r="CI364" s="59"/>
      <c r="CJ364" s="59"/>
      <c r="CK364" s="59"/>
      <c r="CL364" s="59"/>
      <c r="CM364" s="59"/>
      <c r="CN364" s="59"/>
      <c r="CO364" s="59"/>
      <c r="CP364" s="10"/>
      <c r="CQ364" s="10"/>
      <c r="CR364" s="72"/>
    </row>
    <row r="365" spans="1:96" ht="5.25" customHeight="1">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c r="CA365" s="59"/>
      <c r="CB365" s="59"/>
      <c r="CC365" s="59"/>
      <c r="CD365" s="59"/>
      <c r="CE365" s="59"/>
      <c r="CF365" s="59"/>
      <c r="CG365" s="59"/>
      <c r="CH365" s="59"/>
      <c r="CI365" s="59"/>
      <c r="CJ365" s="59"/>
      <c r="CK365" s="59"/>
      <c r="CL365" s="59"/>
      <c r="CM365" s="59"/>
      <c r="CN365" s="59"/>
      <c r="CO365" s="59"/>
      <c r="CP365" s="10"/>
      <c r="CQ365" s="10"/>
      <c r="CR365" s="72"/>
    </row>
    <row r="366" spans="1:96" ht="5.25" customHeight="1">
      <c r="AU366" s="59"/>
      <c r="AV366" s="59"/>
      <c r="AW366" s="59"/>
      <c r="AX366" s="59"/>
      <c r="AY366" s="59"/>
      <c r="AZ366" s="59"/>
      <c r="BA366" s="59"/>
      <c r="BB366" s="59"/>
      <c r="BC366" s="59"/>
      <c r="BD366" s="59"/>
      <c r="BE366" s="59"/>
      <c r="BF366" s="59"/>
      <c r="BG366" s="59"/>
      <c r="BH366" s="59"/>
      <c r="BI366" s="59"/>
      <c r="BJ366" s="59"/>
      <c r="BK366" s="59"/>
      <c r="BL366" s="59"/>
      <c r="BM366" s="59"/>
      <c r="BN366" s="59"/>
      <c r="BO366" s="59"/>
      <c r="BP366" s="59"/>
      <c r="BQ366" s="59"/>
      <c r="BR366" s="59"/>
      <c r="BS366" s="59"/>
      <c r="BT366" s="59"/>
      <c r="BU366" s="59"/>
      <c r="BV366" s="59"/>
      <c r="BW366" s="59"/>
      <c r="BX366" s="59"/>
      <c r="BY366" s="59"/>
      <c r="BZ366" s="59"/>
      <c r="CA366" s="59"/>
      <c r="CB366" s="59"/>
      <c r="CC366" s="59"/>
      <c r="CD366" s="59"/>
      <c r="CE366" s="59"/>
      <c r="CF366" s="59"/>
      <c r="CG366" s="59"/>
      <c r="CH366" s="59"/>
      <c r="CI366" s="59"/>
      <c r="CJ366" s="59"/>
      <c r="CK366" s="59"/>
      <c r="CL366" s="59"/>
      <c r="CM366" s="59"/>
      <c r="CN366" s="59"/>
      <c r="CO366" s="59"/>
      <c r="CP366" s="10"/>
      <c r="CQ366" s="10"/>
      <c r="CR366" s="72"/>
    </row>
    <row r="367" spans="1:96" ht="5.25" customHeight="1">
      <c r="AU367" s="59"/>
      <c r="AV367" s="59"/>
      <c r="AW367" s="59"/>
      <c r="AX367" s="59"/>
      <c r="AY367" s="59"/>
      <c r="AZ367" s="59"/>
      <c r="BA367" s="59"/>
      <c r="BB367" s="59"/>
      <c r="BC367" s="59"/>
      <c r="BD367" s="59"/>
      <c r="BE367" s="59"/>
      <c r="BF367" s="59"/>
      <c r="BG367" s="59"/>
      <c r="BH367" s="59"/>
      <c r="BI367" s="59"/>
      <c r="BJ367" s="59"/>
      <c r="BK367" s="59"/>
      <c r="BL367" s="59"/>
      <c r="BM367" s="59"/>
      <c r="BN367" s="59"/>
      <c r="BO367" s="59"/>
      <c r="BP367" s="59"/>
      <c r="BQ367" s="59"/>
      <c r="BR367" s="59"/>
      <c r="BS367" s="59"/>
      <c r="BT367" s="59"/>
      <c r="BU367" s="59"/>
      <c r="BV367" s="59"/>
      <c r="BW367" s="59"/>
      <c r="BX367" s="59"/>
      <c r="BY367" s="59"/>
      <c r="BZ367" s="59"/>
      <c r="CA367" s="59"/>
      <c r="CB367" s="59"/>
      <c r="CC367" s="59"/>
      <c r="CD367" s="59"/>
      <c r="CE367" s="59"/>
      <c r="CF367" s="59"/>
      <c r="CG367" s="59"/>
      <c r="CH367" s="59"/>
      <c r="CI367" s="59"/>
      <c r="CJ367" s="59"/>
      <c r="CK367" s="59"/>
      <c r="CL367" s="59"/>
      <c r="CM367" s="59"/>
      <c r="CN367" s="59"/>
      <c r="CO367" s="59"/>
      <c r="CP367" s="10"/>
      <c r="CQ367" s="10"/>
      <c r="CR367" s="72"/>
    </row>
    <row r="368" spans="1:96" ht="5.25" customHeight="1">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AC368" s="60"/>
      <c r="AD368" s="60"/>
      <c r="AE368" s="60"/>
      <c r="AF368" s="60"/>
      <c r="AG368" s="60"/>
      <c r="AH368" s="60"/>
      <c r="AI368" s="60"/>
      <c r="AJ368" s="60"/>
      <c r="AK368" s="60"/>
      <c r="AL368" s="60"/>
      <c r="AM368" s="60"/>
      <c r="AN368" s="60"/>
      <c r="AO368" s="60"/>
      <c r="AP368" s="60"/>
      <c r="AQ368" s="60"/>
      <c r="AR368" s="60"/>
      <c r="AS368" s="60"/>
      <c r="AT368" s="60"/>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0"/>
      <c r="CQ368" s="10"/>
      <c r="CR368" s="72"/>
    </row>
    <row r="369" spans="2:96" ht="5.25" customHeight="1">
      <c r="B369"/>
      <c r="C369"/>
      <c r="D369"/>
      <c r="E369"/>
      <c r="F369"/>
      <c r="G369"/>
      <c r="H369"/>
      <c r="I369"/>
      <c r="J369"/>
      <c r="K369"/>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0"/>
      <c r="CQ369" s="10"/>
      <c r="CR369" s="72"/>
    </row>
    <row r="370" spans="2:96" ht="5.25" customHeight="1">
      <c r="B370"/>
      <c r="C370"/>
      <c r="D370"/>
      <c r="E370"/>
      <c r="F370"/>
      <c r="G370"/>
      <c r="H370"/>
      <c r="I370"/>
      <c r="J370"/>
      <c r="K370"/>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0"/>
      <c r="CQ370" s="10"/>
      <c r="CR370" s="72"/>
    </row>
    <row r="371" spans="2:96" ht="5.25" customHeight="1">
      <c r="B371"/>
      <c r="C371"/>
      <c r="D371"/>
      <c r="E371"/>
      <c r="F371"/>
      <c r="G371"/>
      <c r="H371"/>
      <c r="I371"/>
      <c r="J371"/>
      <c r="K371"/>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0"/>
      <c r="CQ371" s="10"/>
      <c r="CR371" s="72"/>
    </row>
    <row r="372" spans="2:96">
      <c r="B372"/>
      <c r="C372"/>
      <c r="D372"/>
      <c r="E372"/>
      <c r="F372"/>
      <c r="G372"/>
      <c r="H372"/>
      <c r="I372"/>
      <c r="J372"/>
      <c r="K372"/>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0"/>
      <c r="CQ372" s="10"/>
      <c r="CR372" s="72"/>
    </row>
    <row r="373" spans="2:96">
      <c r="B373"/>
      <c r="C373"/>
      <c r="D373"/>
      <c r="E373"/>
      <c r="F373"/>
      <c r="G373"/>
      <c r="H373"/>
      <c r="I373"/>
      <c r="J373"/>
      <c r="K373"/>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0"/>
      <c r="CQ373" s="10"/>
      <c r="CR373" s="72"/>
    </row>
    <row r="374" spans="2:96">
      <c r="B374"/>
      <c r="C374"/>
      <c r="D374"/>
      <c r="E374"/>
      <c r="F374"/>
      <c r="G374"/>
      <c r="H374"/>
      <c r="I374"/>
      <c r="J374"/>
      <c r="K37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0"/>
      <c r="CQ374" s="10"/>
      <c r="CR374" s="72"/>
    </row>
    <row r="375" spans="2:96">
      <c r="B375"/>
      <c r="C375"/>
      <c r="D375"/>
      <c r="E375"/>
      <c r="F375"/>
      <c r="G375"/>
      <c r="H375"/>
      <c r="I375"/>
      <c r="J375"/>
      <c r="K375"/>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c r="CO375" s="14"/>
      <c r="CP375" s="10"/>
      <c r="CQ375" s="10"/>
      <c r="CR375" s="72"/>
    </row>
    <row r="376" spans="2:96">
      <c r="B376"/>
      <c r="C376"/>
      <c r="D376"/>
      <c r="E376"/>
      <c r="F376"/>
      <c r="G376"/>
      <c r="H376"/>
      <c r="I376"/>
      <c r="J376"/>
      <c r="K376"/>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0"/>
      <c r="CQ376" s="10"/>
      <c r="CR376" s="72"/>
    </row>
    <row r="377" spans="2:96">
      <c r="B377"/>
      <c r="C377"/>
      <c r="D377"/>
      <c r="E377"/>
      <c r="F377"/>
      <c r="G377"/>
      <c r="H377"/>
      <c r="I377"/>
      <c r="J377"/>
      <c r="K377"/>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0"/>
      <c r="CQ377" s="10"/>
      <c r="CR377" s="72"/>
    </row>
    <row r="378" spans="2:96">
      <c r="B378"/>
      <c r="C378"/>
      <c r="D378"/>
      <c r="E378"/>
      <c r="F378"/>
      <c r="G378"/>
      <c r="H378"/>
      <c r="I378"/>
      <c r="J378"/>
      <c r="K378"/>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0"/>
      <c r="CQ378" s="10"/>
      <c r="CR378" s="72"/>
    </row>
    <row r="379" spans="2:96">
      <c r="B379"/>
      <c r="C379"/>
      <c r="D379"/>
      <c r="E379"/>
      <c r="F379"/>
      <c r="G379"/>
      <c r="H379"/>
      <c r="I379"/>
      <c r="J379"/>
      <c r="K379"/>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0"/>
      <c r="CQ379" s="10"/>
      <c r="CR379" s="72"/>
    </row>
    <row r="380" spans="2:96">
      <c r="B380"/>
      <c r="C380"/>
      <c r="D380"/>
      <c r="E380"/>
      <c r="F380"/>
      <c r="G380"/>
      <c r="H380"/>
      <c r="I380"/>
      <c r="J380"/>
      <c r="K380"/>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0"/>
      <c r="CQ380" s="10"/>
      <c r="CR380" s="72"/>
    </row>
    <row r="381" spans="2:96">
      <c r="B381"/>
      <c r="C381"/>
      <c r="D381"/>
      <c r="E381"/>
      <c r="F381"/>
      <c r="G381"/>
      <c r="H381"/>
      <c r="I381"/>
      <c r="J381"/>
      <c r="K381"/>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0"/>
      <c r="CQ381" s="10"/>
      <c r="CR381" s="72"/>
    </row>
    <row r="382" spans="2:96">
      <c r="B382"/>
      <c r="C382"/>
      <c r="D382"/>
      <c r="E382"/>
      <c r="F382"/>
      <c r="G382"/>
      <c r="H382"/>
      <c r="I382"/>
      <c r="J382"/>
      <c r="K382"/>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0"/>
      <c r="CQ382" s="10"/>
      <c r="CR382" s="72"/>
    </row>
    <row r="383" spans="2:96">
      <c r="B383"/>
      <c r="C383"/>
      <c r="D383"/>
      <c r="E383"/>
      <c r="F383"/>
      <c r="G383"/>
      <c r="H383"/>
      <c r="I383"/>
      <c r="J383"/>
      <c r="K383"/>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0"/>
      <c r="CQ383" s="10"/>
      <c r="CR383" s="72"/>
    </row>
    <row r="384" spans="2:96">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0"/>
      <c r="CQ384" s="10"/>
      <c r="CR384" s="72"/>
    </row>
    <row r="385" spans="3:96">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0"/>
      <c r="CQ385" s="10"/>
      <c r="CR385" s="72"/>
    </row>
    <row r="386" spans="3:96">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0"/>
      <c r="CQ386" s="10"/>
      <c r="CR386" s="72"/>
    </row>
    <row r="387" spans="3:96">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0"/>
      <c r="CQ387" s="10"/>
      <c r="CR387" s="72"/>
    </row>
    <row r="388" spans="3:96">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0"/>
      <c r="CQ388" s="10"/>
      <c r="CR388" s="72"/>
    </row>
    <row r="389" spans="3:96">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0"/>
      <c r="CQ389" s="10"/>
      <c r="CR389" s="72"/>
    </row>
    <row r="390" spans="3:96">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0"/>
      <c r="CQ390" s="10"/>
      <c r="CR390" s="72"/>
    </row>
    <row r="391" spans="3:96">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0"/>
      <c r="CQ391" s="10"/>
      <c r="CR391" s="72"/>
    </row>
    <row r="392" spans="3:96">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0"/>
      <c r="CQ392" s="10"/>
      <c r="CR392" s="72"/>
    </row>
    <row r="393" spans="3:96">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0"/>
      <c r="CQ393" s="10"/>
      <c r="CR393" s="72"/>
    </row>
    <row r="394" spans="3:96">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0"/>
      <c r="CQ394" s="10"/>
      <c r="CR394" s="72"/>
    </row>
    <row r="395" spans="3:96">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c r="CO395" s="14"/>
      <c r="CP395" s="10"/>
      <c r="CQ395" s="10"/>
      <c r="CR395" s="72"/>
    </row>
    <row r="396" spans="3:96">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0"/>
      <c r="CQ396" s="10"/>
      <c r="CR396" s="72"/>
    </row>
    <row r="397" spans="3:96">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0"/>
      <c r="CQ397" s="10"/>
      <c r="CR397" s="72"/>
    </row>
    <row r="398" spans="3:96">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0"/>
      <c r="CQ398" s="10"/>
      <c r="CR398" s="72"/>
    </row>
    <row r="399" spans="3:96">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0"/>
      <c r="CQ399" s="10"/>
      <c r="CR399" s="72"/>
    </row>
    <row r="400" spans="3:96">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0"/>
      <c r="CQ400" s="10"/>
      <c r="CR400" s="72"/>
    </row>
    <row r="401" spans="3:96">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0"/>
      <c r="CQ401" s="10"/>
      <c r="CR401" s="72"/>
    </row>
    <row r="402" spans="3:96">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0"/>
      <c r="CQ402" s="10"/>
      <c r="CR402" s="72"/>
    </row>
    <row r="403" spans="3:96">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c r="CO403" s="14"/>
      <c r="CP403" s="10"/>
      <c r="CQ403" s="10"/>
      <c r="CR403" s="72"/>
    </row>
    <row r="404" spans="3:96">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c r="CO404" s="14"/>
      <c r="CP404" s="10"/>
      <c r="CQ404" s="10"/>
      <c r="CR404" s="72"/>
    </row>
    <row r="405" spans="3:96">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c r="CO405" s="14"/>
      <c r="CP405" s="10"/>
      <c r="CQ405" s="10"/>
      <c r="CR405" s="72"/>
    </row>
    <row r="406" spans="3:96">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0"/>
      <c r="CQ406" s="10"/>
      <c r="CR406" s="72"/>
    </row>
    <row r="407" spans="3:96">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c r="CO407" s="14"/>
      <c r="CP407" s="10"/>
      <c r="CQ407" s="10"/>
      <c r="CR407" s="72"/>
    </row>
    <row r="408" spans="3:96">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c r="CO408" s="14"/>
      <c r="CP408" s="10"/>
      <c r="CQ408" s="10"/>
      <c r="CR408" s="72"/>
    </row>
    <row r="409" spans="3:96">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0"/>
      <c r="CQ409" s="10"/>
      <c r="CR409" s="72"/>
    </row>
    <row r="410" spans="3:96">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0"/>
      <c r="CQ410" s="10"/>
      <c r="CR410" s="72"/>
    </row>
    <row r="411" spans="3:96">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0"/>
      <c r="CQ411" s="10"/>
      <c r="CR411" s="72"/>
    </row>
    <row r="412" spans="3:96">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0"/>
      <c r="CQ412" s="10"/>
      <c r="CR412" s="72"/>
    </row>
    <row r="413" spans="3:96">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0"/>
      <c r="CQ413" s="10"/>
      <c r="CR413" s="72"/>
    </row>
    <row r="414" spans="3:96">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0"/>
      <c r="CQ414" s="10"/>
      <c r="CR414" s="72"/>
    </row>
    <row r="415" spans="3:96">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0"/>
      <c r="CQ415" s="10"/>
      <c r="CR415" s="72"/>
    </row>
    <row r="416" spans="3:96">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0"/>
      <c r="CQ416" s="10"/>
      <c r="CR416" s="72"/>
    </row>
    <row r="417" spans="3:96">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0"/>
      <c r="CQ417" s="10"/>
      <c r="CR417" s="72"/>
    </row>
    <row r="418" spans="3:96">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0"/>
      <c r="CQ418" s="10"/>
      <c r="CR418" s="72"/>
    </row>
    <row r="419" spans="3:96">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0"/>
      <c r="CQ419" s="10"/>
      <c r="CR419" s="72"/>
    </row>
    <row r="420" spans="3:96">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0"/>
      <c r="CQ420" s="10"/>
      <c r="CR420" s="72"/>
    </row>
    <row r="421" spans="3:96">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0"/>
      <c r="CQ421" s="10"/>
      <c r="CR421" s="72"/>
    </row>
    <row r="422" spans="3:96">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0"/>
      <c r="CQ422" s="10"/>
      <c r="CR422" s="72"/>
    </row>
    <row r="423" spans="3:96">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0"/>
      <c r="CQ423" s="10"/>
      <c r="CR423" s="72"/>
    </row>
    <row r="424" spans="3:96">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0"/>
      <c r="CQ424" s="10"/>
      <c r="CR424" s="72"/>
    </row>
    <row r="425" spans="3:96">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0"/>
      <c r="CQ425" s="10"/>
      <c r="CR425" s="72"/>
    </row>
    <row r="426" spans="3:96">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0"/>
      <c r="CQ426" s="10"/>
      <c r="CR426" s="72"/>
    </row>
    <row r="427" spans="3:96">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0"/>
      <c r="CQ427" s="10"/>
      <c r="CR427" s="72"/>
    </row>
    <row r="428" spans="3:96">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0"/>
      <c r="CQ428" s="10"/>
      <c r="CR428" s="72"/>
    </row>
    <row r="429" spans="3:96">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c r="CO429" s="14"/>
      <c r="CP429" s="10"/>
      <c r="CQ429" s="10"/>
      <c r="CR429" s="72"/>
    </row>
    <row r="430" spans="3:96">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0"/>
      <c r="CQ430" s="10"/>
      <c r="CR430" s="72"/>
    </row>
    <row r="431" spans="3:96">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0"/>
      <c r="CQ431" s="10"/>
      <c r="CR431" s="72"/>
    </row>
    <row r="432" spans="3:96">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0"/>
      <c r="CQ432" s="10"/>
      <c r="CR432" s="72"/>
    </row>
    <row r="433" spans="3:96">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c r="CO433" s="14"/>
      <c r="CP433" s="10"/>
      <c r="CQ433" s="10"/>
      <c r="CR433" s="72"/>
    </row>
    <row r="434" spans="3:96">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0"/>
      <c r="CQ434" s="10"/>
      <c r="CR434" s="72"/>
    </row>
    <row r="435" spans="3:96">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0"/>
      <c r="CQ435" s="10"/>
      <c r="CR435" s="72"/>
    </row>
    <row r="436" spans="3:96">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0"/>
      <c r="CQ436" s="10"/>
      <c r="CR436" s="72"/>
    </row>
    <row r="437" spans="3:96">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0"/>
      <c r="CQ437" s="10"/>
      <c r="CR437" s="72"/>
    </row>
    <row r="438" spans="3:96">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0"/>
      <c r="CQ438" s="10"/>
      <c r="CR438" s="72"/>
    </row>
    <row r="439" spans="3:96">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0"/>
      <c r="CQ439" s="10"/>
      <c r="CR439" s="72"/>
    </row>
    <row r="440" spans="3:96">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0"/>
      <c r="CQ440" s="10"/>
      <c r="CR440" s="72"/>
    </row>
    <row r="441" spans="3:96">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0"/>
      <c r="CQ441" s="10"/>
      <c r="CR441" s="72"/>
    </row>
    <row r="442" spans="3:96">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72"/>
    </row>
    <row r="443" spans="3:96">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72"/>
    </row>
    <row r="444" spans="3:96">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72"/>
    </row>
    <row r="445" spans="3:96">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72"/>
    </row>
    <row r="446" spans="3:96">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72"/>
    </row>
    <row r="447" spans="3:96">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72"/>
    </row>
    <row r="448" spans="3:96">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72"/>
    </row>
    <row r="449" spans="3:96">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72"/>
    </row>
    <row r="450" spans="3:96">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72"/>
    </row>
    <row r="451" spans="3:96">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72"/>
    </row>
    <row r="452" spans="3:96">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72"/>
    </row>
    <row r="453" spans="3:96">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72"/>
    </row>
    <row r="454" spans="3:96">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72"/>
    </row>
    <row r="455" spans="3:96">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72"/>
    </row>
    <row r="456" spans="3:96">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72"/>
    </row>
    <row r="457" spans="3:96">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72"/>
    </row>
    <row r="458" spans="3:96">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72"/>
    </row>
    <row r="459" spans="3:96">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72"/>
    </row>
    <row r="460" spans="3:96">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72"/>
    </row>
    <row r="461" spans="3:96">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72"/>
    </row>
    <row r="462" spans="3:96">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72"/>
    </row>
    <row r="463" spans="3:96">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72"/>
    </row>
    <row r="464" spans="3:96">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72"/>
    </row>
    <row r="465" spans="3:96">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72"/>
    </row>
    <row r="466" spans="3:96">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72"/>
    </row>
    <row r="467" spans="3:96">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72"/>
    </row>
    <row r="468" spans="3:96">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72"/>
    </row>
    <row r="469" spans="3:96">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72"/>
    </row>
    <row r="470" spans="3:96">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72"/>
    </row>
    <row r="471" spans="3:96">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72"/>
    </row>
    <row r="472" spans="3:96">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72"/>
    </row>
    <row r="473" spans="3:96">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72"/>
    </row>
    <row r="474" spans="3:96">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72"/>
    </row>
    <row r="475" spans="3:96">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72"/>
    </row>
    <row r="476" spans="3:96">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72"/>
    </row>
    <row r="477" spans="3:96">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72"/>
    </row>
    <row r="478" spans="3:96">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72"/>
    </row>
    <row r="479" spans="3:96">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72"/>
    </row>
    <row r="480" spans="3:96">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72"/>
    </row>
    <row r="481" spans="3:96">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72"/>
    </row>
    <row r="482" spans="3:96">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72"/>
    </row>
    <row r="483" spans="3:96">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72"/>
    </row>
    <row r="484" spans="3:96">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72"/>
    </row>
    <row r="485" spans="3:96">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72"/>
    </row>
    <row r="486" spans="3:96">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72"/>
    </row>
    <row r="487" spans="3:96">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72"/>
    </row>
    <row r="488" spans="3:96">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72"/>
    </row>
    <row r="489" spans="3:96">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72"/>
    </row>
    <row r="490" spans="3:96">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72"/>
    </row>
    <row r="491" spans="3:96">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72"/>
    </row>
    <row r="492" spans="3:96">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72"/>
    </row>
    <row r="493" spans="3:96">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72"/>
    </row>
    <row r="494" spans="3:96">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72"/>
    </row>
    <row r="495" spans="3:96">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72"/>
    </row>
    <row r="496" spans="3:96">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72"/>
    </row>
    <row r="497" spans="3:96">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72"/>
    </row>
    <row r="498" spans="3:96">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72"/>
    </row>
    <row r="499" spans="3:96">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72"/>
    </row>
    <row r="500" spans="3:96">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72"/>
    </row>
    <row r="501" spans="3:96">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72"/>
    </row>
    <row r="502" spans="3:96">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72"/>
    </row>
    <row r="503" spans="3:96">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72"/>
    </row>
    <row r="504" spans="3:96">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72"/>
    </row>
    <row r="505" spans="3:96">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CP505" s="10"/>
      <c r="CQ505" s="10"/>
      <c r="CR505" s="72"/>
    </row>
    <row r="506" spans="3:96">
      <c r="CP506" s="10"/>
      <c r="CQ506" s="10"/>
      <c r="CR506" s="72"/>
    </row>
    <row r="507" spans="3:96">
      <c r="CP507" s="10"/>
      <c r="CQ507" s="10"/>
      <c r="CR507" s="72"/>
    </row>
    <row r="508" spans="3:96">
      <c r="CP508" s="10"/>
      <c r="CQ508" s="10"/>
      <c r="CR508" s="72"/>
    </row>
    <row r="509" spans="3:96">
      <c r="CP509" s="10"/>
      <c r="CQ509" s="10"/>
      <c r="CR509" s="72"/>
    </row>
    <row r="510" spans="3:96">
      <c r="CP510" s="10"/>
      <c r="CQ510" s="10"/>
      <c r="CR510" s="72"/>
    </row>
    <row r="511" spans="3:96">
      <c r="CP511" s="10"/>
      <c r="CQ511" s="10"/>
      <c r="CR511" s="72"/>
    </row>
    <row r="512" spans="3:96">
      <c r="CP512" s="10"/>
      <c r="CQ512" s="10"/>
      <c r="CR512" s="72"/>
    </row>
    <row r="513" spans="94:96">
      <c r="CP513" s="10"/>
      <c r="CQ513" s="10"/>
      <c r="CR513" s="72"/>
    </row>
    <row r="514" spans="94:96">
      <c r="CP514" s="10"/>
      <c r="CQ514" s="10"/>
      <c r="CR514" s="72"/>
    </row>
    <row r="515" spans="94:96">
      <c r="CP515" s="10"/>
      <c r="CQ515" s="10"/>
      <c r="CR515" s="72"/>
    </row>
    <row r="516" spans="94:96">
      <c r="CP516" s="10"/>
      <c r="CQ516" s="10"/>
      <c r="CR516" s="72"/>
    </row>
    <row r="517" spans="94:96">
      <c r="CP517" s="10"/>
      <c r="CQ517" s="10"/>
      <c r="CR517" s="72"/>
    </row>
    <row r="518" spans="94:96">
      <c r="CP518" s="10"/>
      <c r="CQ518" s="10"/>
      <c r="CR518" s="72"/>
    </row>
    <row r="519" spans="94:96">
      <c r="CP519" s="10"/>
      <c r="CQ519" s="10"/>
      <c r="CR519" s="72"/>
    </row>
    <row r="520" spans="94:96">
      <c r="CP520" s="10"/>
      <c r="CQ520" s="10"/>
      <c r="CR520" s="72"/>
    </row>
    <row r="521" spans="94:96">
      <c r="CP521" s="10"/>
      <c r="CQ521" s="10"/>
      <c r="CR521" s="72"/>
    </row>
    <row r="522" spans="94:96">
      <c r="CP522" s="10"/>
      <c r="CQ522" s="10"/>
      <c r="CR522" s="72"/>
    </row>
    <row r="523" spans="94:96">
      <c r="CP523" s="10"/>
      <c r="CQ523" s="10"/>
      <c r="CR523" s="72"/>
    </row>
    <row r="524" spans="94:96">
      <c r="CP524" s="10"/>
      <c r="CQ524" s="10"/>
      <c r="CR524" s="72"/>
    </row>
    <row r="525" spans="94:96">
      <c r="CP525" s="10"/>
      <c r="CQ525" s="10"/>
      <c r="CR525" s="72"/>
    </row>
    <row r="526" spans="94:96">
      <c r="CP526" s="10"/>
      <c r="CQ526" s="10"/>
      <c r="CR526" s="72"/>
    </row>
    <row r="527" spans="94:96">
      <c r="CP527" s="10"/>
      <c r="CQ527" s="10"/>
      <c r="CR527" s="72"/>
    </row>
    <row r="528" spans="94:96">
      <c r="CP528" s="10"/>
      <c r="CQ528" s="10"/>
      <c r="CR528" s="72"/>
    </row>
    <row r="529" spans="94:96">
      <c r="CP529" s="10"/>
      <c r="CQ529" s="10"/>
      <c r="CR529" s="72"/>
    </row>
    <row r="530" spans="94:96">
      <c r="CP530" s="10"/>
      <c r="CQ530" s="10"/>
      <c r="CR530" s="72"/>
    </row>
    <row r="531" spans="94:96">
      <c r="CP531" s="10"/>
      <c r="CQ531" s="10"/>
      <c r="CR531" s="72"/>
    </row>
    <row r="532" spans="94:96">
      <c r="CP532" s="10"/>
      <c r="CQ532" s="10"/>
      <c r="CR532" s="72"/>
    </row>
    <row r="533" spans="94:96">
      <c r="CP533" s="10"/>
      <c r="CQ533" s="10"/>
      <c r="CR533" s="72"/>
    </row>
    <row r="534" spans="94:96">
      <c r="CP534" s="10"/>
      <c r="CQ534" s="10"/>
      <c r="CR534" s="72"/>
    </row>
    <row r="535" spans="94:96">
      <c r="CP535" s="10"/>
      <c r="CQ535" s="10"/>
      <c r="CR535" s="72"/>
    </row>
    <row r="536" spans="94:96">
      <c r="CP536" s="10"/>
      <c r="CQ536" s="10"/>
      <c r="CR536" s="72"/>
    </row>
    <row r="537" spans="94:96">
      <c r="CP537" s="10"/>
      <c r="CQ537" s="10"/>
      <c r="CR537" s="72"/>
    </row>
    <row r="538" spans="94:96">
      <c r="CP538" s="10"/>
      <c r="CQ538" s="10"/>
      <c r="CR538" s="72"/>
    </row>
    <row r="539" spans="94:96">
      <c r="CP539" s="10"/>
      <c r="CQ539" s="10"/>
      <c r="CR539" s="72"/>
    </row>
    <row r="540" spans="94:96">
      <c r="CP540" s="10"/>
      <c r="CQ540" s="10"/>
      <c r="CR540" s="72"/>
    </row>
    <row r="541" spans="94:96">
      <c r="CP541" s="10"/>
      <c r="CQ541" s="10"/>
      <c r="CR541" s="72"/>
    </row>
    <row r="542" spans="94:96">
      <c r="CP542" s="10"/>
      <c r="CQ542" s="10"/>
      <c r="CR542" s="72"/>
    </row>
    <row r="543" spans="94:96">
      <c r="CP543" s="10"/>
      <c r="CQ543" s="10"/>
      <c r="CR543" s="72"/>
    </row>
    <row r="544" spans="94:96">
      <c r="CP544" s="10"/>
      <c r="CQ544" s="10"/>
      <c r="CR544" s="72"/>
    </row>
    <row r="545" spans="94:96">
      <c r="CP545" s="10"/>
      <c r="CQ545" s="10"/>
      <c r="CR545" s="72"/>
    </row>
    <row r="546" spans="94:96">
      <c r="CP546" s="10"/>
      <c r="CQ546" s="10"/>
      <c r="CR546" s="72"/>
    </row>
    <row r="547" spans="94:96">
      <c r="CP547" s="10"/>
      <c r="CQ547" s="10"/>
      <c r="CR547" s="72"/>
    </row>
    <row r="548" spans="94:96">
      <c r="CP548" s="10"/>
      <c r="CQ548" s="10"/>
      <c r="CR548" s="72"/>
    </row>
    <row r="549" spans="94:96">
      <c r="CP549" s="10"/>
      <c r="CQ549" s="10"/>
      <c r="CR549" s="72"/>
    </row>
    <row r="550" spans="94:96">
      <c r="CP550" s="10"/>
      <c r="CQ550" s="10"/>
      <c r="CR550" s="72"/>
    </row>
    <row r="551" spans="94:96">
      <c r="CP551" s="10"/>
      <c r="CQ551" s="10"/>
      <c r="CR551" s="72"/>
    </row>
    <row r="552" spans="94:96">
      <c r="CR552" s="72"/>
    </row>
    <row r="553" spans="94:96">
      <c r="CR553" s="72"/>
    </row>
    <row r="554" spans="94:96">
      <c r="CR554" s="72"/>
    </row>
    <row r="555" spans="94:96">
      <c r="CR555" s="72"/>
    </row>
    <row r="556" spans="94:96">
      <c r="CR556" s="72"/>
    </row>
    <row r="557" spans="94:96">
      <c r="CR557" s="72"/>
    </row>
    <row r="558" spans="94:96">
      <c r="CR558" s="72"/>
    </row>
    <row r="559" spans="94:96">
      <c r="CR559" s="72"/>
    </row>
    <row r="560" spans="94:96">
      <c r="CR560" s="72"/>
    </row>
    <row r="561" spans="96:96">
      <c r="CR561" s="72"/>
    </row>
    <row r="562" spans="96:96">
      <c r="CR562" s="72"/>
    </row>
    <row r="563" spans="96:96">
      <c r="CR563" s="72"/>
    </row>
    <row r="564" spans="96:96">
      <c r="CR564" s="72"/>
    </row>
    <row r="565" spans="96:96">
      <c r="CR565" s="72"/>
    </row>
    <row r="566" spans="96:96">
      <c r="CR566" s="72"/>
    </row>
    <row r="567" spans="96:96">
      <c r="CR567" s="72"/>
    </row>
    <row r="568" spans="96:96">
      <c r="CR568" s="72"/>
    </row>
    <row r="569" spans="96:96">
      <c r="CR569" s="72"/>
    </row>
    <row r="570" spans="96:96">
      <c r="CR570" s="72"/>
    </row>
    <row r="571" spans="96:96">
      <c r="CR571" s="72"/>
    </row>
    <row r="572" spans="96:96">
      <c r="CR572" s="72"/>
    </row>
    <row r="573" spans="96:96">
      <c r="CR573" s="72"/>
    </row>
    <row r="574" spans="96:96">
      <c r="CR574" s="72"/>
    </row>
    <row r="575" spans="96:96">
      <c r="CR575" s="72"/>
    </row>
    <row r="576" spans="96:96">
      <c r="CR576" s="72"/>
    </row>
    <row r="577" spans="96:96">
      <c r="CR577" s="72"/>
    </row>
    <row r="578" spans="96:96">
      <c r="CR578" s="72"/>
    </row>
    <row r="579" spans="96:96">
      <c r="CR579" s="72"/>
    </row>
    <row r="580" spans="96:96">
      <c r="CR580" s="72"/>
    </row>
    <row r="581" spans="96:96">
      <c r="CR581" s="72"/>
    </row>
    <row r="582" spans="96:96">
      <c r="CR582" s="72"/>
    </row>
    <row r="583" spans="96:96">
      <c r="CR583" s="72"/>
    </row>
    <row r="584" spans="96:96">
      <c r="CR584" s="72"/>
    </row>
    <row r="585" spans="96:96">
      <c r="CR585" s="72"/>
    </row>
    <row r="586" spans="96:96">
      <c r="CR586" s="72"/>
    </row>
    <row r="587" spans="96:96">
      <c r="CR587" s="72"/>
    </row>
    <row r="588" spans="96:96">
      <c r="CR588" s="72"/>
    </row>
    <row r="589" spans="96:96">
      <c r="CR589" s="72"/>
    </row>
    <row r="590" spans="96:96">
      <c r="CR590" s="72"/>
    </row>
    <row r="591" spans="96:96">
      <c r="CR591" s="72"/>
    </row>
    <row r="592" spans="96:96">
      <c r="CR592" s="72"/>
    </row>
    <row r="593" spans="96:96">
      <c r="CR593" s="72"/>
    </row>
    <row r="594" spans="96:96">
      <c r="CR594" s="72"/>
    </row>
    <row r="595" spans="96:96">
      <c r="CR595" s="72"/>
    </row>
    <row r="596" spans="96:96">
      <c r="CR596" s="72"/>
    </row>
    <row r="597" spans="96:96">
      <c r="CR597" s="72"/>
    </row>
    <row r="598" spans="96:96">
      <c r="CR598" s="72"/>
    </row>
    <row r="599" spans="96:96">
      <c r="CR599" s="72"/>
    </row>
    <row r="600" spans="96:96">
      <c r="CR600" s="72"/>
    </row>
    <row r="601" spans="96:96">
      <c r="CR601" s="72"/>
    </row>
    <row r="602" spans="96:96">
      <c r="CR602" s="72"/>
    </row>
    <row r="603" spans="96:96">
      <c r="CR603" s="72"/>
    </row>
    <row r="604" spans="96:96">
      <c r="CR604" s="72"/>
    </row>
    <row r="605" spans="96:96">
      <c r="CR605" s="72"/>
    </row>
    <row r="606" spans="96:96">
      <c r="CR606" s="72"/>
    </row>
    <row r="607" spans="96:96">
      <c r="CR607" s="72"/>
    </row>
    <row r="608" spans="96:96">
      <c r="CR608" s="72"/>
    </row>
    <row r="609" spans="96:96">
      <c r="CR609" s="72"/>
    </row>
    <row r="610" spans="96:96">
      <c r="CR610" s="72"/>
    </row>
    <row r="611" spans="96:96">
      <c r="CR611" s="72"/>
    </row>
    <row r="612" spans="96:96">
      <c r="CR612" s="72"/>
    </row>
    <row r="613" spans="96:96">
      <c r="CR613" s="72"/>
    </row>
    <row r="614" spans="96:96">
      <c r="CR614" s="72"/>
    </row>
    <row r="615" spans="96:96">
      <c r="CR615" s="72"/>
    </row>
    <row r="616" spans="96:96">
      <c r="CR616" s="72"/>
    </row>
    <row r="617" spans="96:96">
      <c r="CR617" s="72"/>
    </row>
    <row r="618" spans="96:96">
      <c r="CR618" s="72"/>
    </row>
    <row r="619" spans="96:96">
      <c r="CR619" s="72"/>
    </row>
    <row r="620" spans="96:96">
      <c r="CR620" s="72"/>
    </row>
    <row r="621" spans="96:96">
      <c r="CR621" s="72"/>
    </row>
    <row r="622" spans="96:96">
      <c r="CR622" s="72"/>
    </row>
    <row r="623" spans="96:96">
      <c r="CR623" s="72"/>
    </row>
    <row r="624" spans="96:96">
      <c r="CR624" s="72"/>
    </row>
    <row r="625" spans="96:96">
      <c r="CR625" s="72"/>
    </row>
    <row r="626" spans="96:96">
      <c r="CR626" s="72"/>
    </row>
    <row r="627" spans="96:96">
      <c r="CR627" s="72"/>
    </row>
    <row r="628" spans="96:96">
      <c r="CR628" s="72"/>
    </row>
    <row r="629" spans="96:96">
      <c r="CR629" s="72"/>
    </row>
    <row r="630" spans="96:96">
      <c r="CR630" s="72"/>
    </row>
    <row r="631" spans="96:96">
      <c r="CR631" s="72"/>
    </row>
    <row r="632" spans="96:96">
      <c r="CR632" s="72"/>
    </row>
    <row r="633" spans="96:96">
      <c r="CR633" s="72"/>
    </row>
    <row r="634" spans="96:96">
      <c r="CR634" s="72"/>
    </row>
    <row r="635" spans="96:96">
      <c r="CR635" s="72"/>
    </row>
    <row r="636" spans="96:96">
      <c r="CR636" s="72"/>
    </row>
    <row r="637" spans="96:96">
      <c r="CR637" s="72"/>
    </row>
    <row r="638" spans="96:96">
      <c r="CR638" s="72"/>
    </row>
    <row r="639" spans="96:96">
      <c r="CR639" s="72"/>
    </row>
    <row r="640" spans="96:96">
      <c r="CR640" s="72"/>
    </row>
    <row r="641" spans="96:96">
      <c r="CR641" s="72"/>
    </row>
    <row r="642" spans="96:96">
      <c r="CR642" s="72"/>
    </row>
    <row r="643" spans="96:96">
      <c r="CR643" s="72"/>
    </row>
    <row r="644" spans="96:96">
      <c r="CR644" s="72"/>
    </row>
    <row r="645" spans="96:96">
      <c r="CR645" s="72"/>
    </row>
    <row r="646" spans="96:96">
      <c r="CR646" s="72"/>
    </row>
    <row r="647" spans="96:96">
      <c r="CR647" s="72"/>
    </row>
    <row r="648" spans="96:96">
      <c r="CR648" s="72"/>
    </row>
    <row r="649" spans="96:96">
      <c r="CR649" s="72"/>
    </row>
    <row r="650" spans="96:96">
      <c r="CR650" s="72"/>
    </row>
    <row r="651" spans="96:96">
      <c r="CR651" s="72"/>
    </row>
    <row r="652" spans="96:96">
      <c r="CR652" s="72"/>
    </row>
    <row r="653" spans="96:96">
      <c r="CR653" s="72"/>
    </row>
    <row r="654" spans="96:96">
      <c r="CR654" s="72"/>
    </row>
    <row r="655" spans="96:96">
      <c r="CR655" s="72"/>
    </row>
    <row r="656" spans="96:96">
      <c r="CR656" s="72"/>
    </row>
    <row r="657" spans="96:96">
      <c r="CR657" s="72"/>
    </row>
    <row r="658" spans="96:96">
      <c r="CR658" s="72"/>
    </row>
    <row r="659" spans="96:96">
      <c r="CR659" s="72"/>
    </row>
    <row r="660" spans="96:96">
      <c r="CR660" s="72"/>
    </row>
    <row r="661" spans="96:96">
      <c r="CR661" s="72"/>
    </row>
    <row r="662" spans="96:96">
      <c r="CR662" s="72"/>
    </row>
    <row r="663" spans="96:96">
      <c r="CR663" s="72"/>
    </row>
    <row r="664" spans="96:96">
      <c r="CR664" s="72"/>
    </row>
    <row r="665" spans="96:96">
      <c r="CR665" s="72"/>
    </row>
    <row r="666" spans="96:96">
      <c r="CR666" s="72"/>
    </row>
    <row r="667" spans="96:96">
      <c r="CR667" s="72"/>
    </row>
    <row r="668" spans="96:96">
      <c r="CR668" s="72"/>
    </row>
    <row r="669" spans="96:96">
      <c r="CR669" s="72"/>
    </row>
    <row r="670" spans="96:96">
      <c r="CR670" s="72"/>
    </row>
    <row r="671" spans="96:96">
      <c r="CR671" s="72"/>
    </row>
    <row r="672" spans="96:96">
      <c r="CR672" s="72"/>
    </row>
    <row r="673" spans="96:96">
      <c r="CR673" s="72"/>
    </row>
    <row r="674" spans="96:96">
      <c r="CR674" s="72"/>
    </row>
    <row r="675" spans="96:96">
      <c r="CR675" s="72"/>
    </row>
    <row r="676" spans="96:96">
      <c r="CR676" s="72"/>
    </row>
    <row r="677" spans="96:96">
      <c r="CR677" s="72"/>
    </row>
    <row r="678" spans="96:96">
      <c r="CR678" s="72"/>
    </row>
    <row r="679" spans="96:96">
      <c r="CR679" s="72"/>
    </row>
    <row r="680" spans="96:96">
      <c r="CR680" s="72"/>
    </row>
    <row r="681" spans="96:96">
      <c r="CR681" s="72"/>
    </row>
    <row r="682" spans="96:96">
      <c r="CR682" s="72"/>
    </row>
    <row r="683" spans="96:96">
      <c r="CR683" s="72"/>
    </row>
    <row r="684" spans="96:96">
      <c r="CR684" s="72"/>
    </row>
    <row r="685" spans="96:96">
      <c r="CR685" s="72"/>
    </row>
    <row r="686" spans="96:96">
      <c r="CR686" s="72"/>
    </row>
    <row r="687" spans="96:96">
      <c r="CR687" s="72"/>
    </row>
    <row r="688" spans="96:96">
      <c r="CR688" s="72"/>
    </row>
    <row r="689" spans="96:96">
      <c r="CR689" s="72"/>
    </row>
    <row r="690" spans="96:96">
      <c r="CR690" s="72"/>
    </row>
    <row r="691" spans="96:96">
      <c r="CR691" s="72"/>
    </row>
    <row r="692" spans="96:96">
      <c r="CR692" s="72"/>
    </row>
    <row r="693" spans="96:96">
      <c r="CR693" s="72"/>
    </row>
    <row r="694" spans="96:96">
      <c r="CR694" s="72"/>
    </row>
    <row r="695" spans="96:96">
      <c r="CR695" s="72"/>
    </row>
    <row r="696" spans="96:96">
      <c r="CR696" s="72"/>
    </row>
    <row r="697" spans="96:96">
      <c r="CR697" s="72"/>
    </row>
    <row r="698" spans="96:96">
      <c r="CR698" s="72"/>
    </row>
    <row r="699" spans="96:96">
      <c r="CR699" s="72"/>
    </row>
    <row r="700" spans="96:96">
      <c r="CR700" s="72"/>
    </row>
    <row r="701" spans="96:96">
      <c r="CR701" s="72"/>
    </row>
    <row r="702" spans="96:96">
      <c r="CR702" s="72"/>
    </row>
    <row r="703" spans="96:96">
      <c r="CR703" s="72"/>
    </row>
    <row r="704" spans="96:96">
      <c r="CR704" s="72"/>
    </row>
    <row r="705" spans="96:96">
      <c r="CR705" s="72"/>
    </row>
    <row r="706" spans="96:96">
      <c r="CR706" s="72"/>
    </row>
    <row r="707" spans="96:96">
      <c r="CR707" s="72"/>
    </row>
    <row r="708" spans="96:96">
      <c r="CR708" s="72"/>
    </row>
    <row r="709" spans="96:96">
      <c r="CR709" s="72"/>
    </row>
    <row r="710" spans="96:96">
      <c r="CR710" s="72"/>
    </row>
    <row r="711" spans="96:96">
      <c r="CR711" s="72"/>
    </row>
    <row r="712" spans="96:96">
      <c r="CR712" s="72"/>
    </row>
    <row r="713" spans="96:96">
      <c r="CR713" s="72"/>
    </row>
    <row r="714" spans="96:96">
      <c r="CR714" s="72"/>
    </row>
    <row r="715" spans="96:96">
      <c r="CR715" s="72"/>
    </row>
    <row r="716" spans="96:96">
      <c r="CR716" s="72"/>
    </row>
    <row r="717" spans="96:96">
      <c r="CR717" s="72"/>
    </row>
    <row r="718" spans="96:96">
      <c r="CR718" s="72"/>
    </row>
    <row r="719" spans="96:96">
      <c r="CR719" s="72"/>
    </row>
    <row r="720" spans="96:96">
      <c r="CR720" s="72"/>
    </row>
    <row r="721" spans="96:96">
      <c r="CR721" s="72"/>
    </row>
    <row r="722" spans="96:96">
      <c r="CR722" s="72"/>
    </row>
    <row r="723" spans="96:96">
      <c r="CR723" s="72"/>
    </row>
    <row r="724" spans="96:96">
      <c r="CR724" s="72"/>
    </row>
    <row r="725" spans="96:96">
      <c r="CR725" s="72"/>
    </row>
    <row r="726" spans="96:96">
      <c r="CR726" s="72"/>
    </row>
    <row r="727" spans="96:96">
      <c r="CR727" s="72"/>
    </row>
    <row r="728" spans="96:96">
      <c r="CR728" s="72"/>
    </row>
    <row r="729" spans="96:96">
      <c r="CR729" s="72"/>
    </row>
    <row r="730" spans="96:96">
      <c r="CR730" s="72"/>
    </row>
    <row r="731" spans="96:96">
      <c r="CR731" s="72"/>
    </row>
    <row r="732" spans="96:96">
      <c r="CR732" s="72"/>
    </row>
    <row r="733" spans="96:96">
      <c r="CR733" s="72"/>
    </row>
    <row r="734" spans="96:96">
      <c r="CR734" s="72"/>
    </row>
    <row r="735" spans="96:96">
      <c r="CR735" s="72"/>
    </row>
    <row r="736" spans="96:96">
      <c r="CR736" s="72"/>
    </row>
    <row r="737" spans="96:96">
      <c r="CR737" s="72"/>
    </row>
    <row r="738" spans="96:96">
      <c r="CR738" s="72"/>
    </row>
    <row r="739" spans="96:96">
      <c r="CR739" s="72"/>
    </row>
    <row r="740" spans="96:96">
      <c r="CR740" s="72"/>
    </row>
    <row r="741" spans="96:96">
      <c r="CR741" s="72"/>
    </row>
    <row r="742" spans="96:96">
      <c r="CR742" s="72"/>
    </row>
    <row r="743" spans="96:96">
      <c r="CR743" s="72"/>
    </row>
    <row r="744" spans="96:96">
      <c r="CR744" s="72"/>
    </row>
    <row r="745" spans="96:96">
      <c r="CR745" s="72"/>
    </row>
    <row r="746" spans="96:96">
      <c r="CR746" s="72"/>
    </row>
    <row r="747" spans="96:96">
      <c r="CR747" s="72"/>
    </row>
    <row r="748" spans="96:96">
      <c r="CR748" s="72"/>
    </row>
    <row r="749" spans="96:96">
      <c r="CR749" s="72"/>
    </row>
    <row r="750" spans="96:96">
      <c r="CR750" s="72"/>
    </row>
    <row r="751" spans="96:96">
      <c r="CR751" s="72"/>
    </row>
    <row r="752" spans="96:96">
      <c r="CR752" s="72"/>
    </row>
    <row r="753" spans="96:96">
      <c r="CR753" s="72"/>
    </row>
    <row r="754" spans="96:96">
      <c r="CR754" s="72"/>
    </row>
    <row r="755" spans="96:96">
      <c r="CR755" s="72"/>
    </row>
    <row r="756" spans="96:96">
      <c r="CR756" s="72"/>
    </row>
    <row r="757" spans="96:96">
      <c r="CR757" s="72"/>
    </row>
    <row r="758" spans="96:96">
      <c r="CR758" s="72"/>
    </row>
    <row r="759" spans="96:96">
      <c r="CR759" s="72"/>
    </row>
    <row r="760" spans="96:96">
      <c r="CR760" s="72"/>
    </row>
    <row r="761" spans="96:96">
      <c r="CR761" s="72"/>
    </row>
    <row r="762" spans="96:96">
      <c r="CR762" s="72"/>
    </row>
    <row r="763" spans="96:96">
      <c r="CR763" s="72"/>
    </row>
    <row r="764" spans="96:96">
      <c r="CR764" s="72"/>
    </row>
    <row r="765" spans="96:96">
      <c r="CR765" s="72"/>
    </row>
    <row r="766" spans="96:96">
      <c r="CR766" s="72"/>
    </row>
    <row r="767" spans="96:96">
      <c r="CR767" s="72"/>
    </row>
    <row r="768" spans="96:96">
      <c r="CR768" s="72"/>
    </row>
    <row r="769" spans="96:96">
      <c r="CR769" s="72"/>
    </row>
    <row r="770" spans="96:96">
      <c r="CR770" s="72"/>
    </row>
    <row r="771" spans="96:96">
      <c r="CR771" s="72"/>
    </row>
    <row r="772" spans="96:96">
      <c r="CR772" s="72"/>
    </row>
    <row r="773" spans="96:96">
      <c r="CR773" s="72"/>
    </row>
    <row r="774" spans="96:96">
      <c r="CR774" s="72"/>
    </row>
    <row r="775" spans="96:96">
      <c r="CR775" s="72"/>
    </row>
    <row r="776" spans="96:96">
      <c r="CR776" s="72"/>
    </row>
    <row r="777" spans="96:96">
      <c r="CR777" s="72"/>
    </row>
    <row r="778" spans="96:96">
      <c r="CR778" s="72"/>
    </row>
    <row r="779" spans="96:96">
      <c r="CR779" s="72"/>
    </row>
    <row r="780" spans="96:96">
      <c r="CR780" s="72"/>
    </row>
    <row r="781" spans="96:96">
      <c r="CR781" s="72"/>
    </row>
    <row r="782" spans="96:96">
      <c r="CR782" s="72"/>
    </row>
    <row r="783" spans="96:96">
      <c r="CR783" s="72"/>
    </row>
    <row r="784" spans="96:96">
      <c r="CR784" s="72"/>
    </row>
    <row r="785" spans="96:96">
      <c r="CR785" s="72"/>
    </row>
    <row r="786" spans="96:96">
      <c r="CR786" s="72"/>
    </row>
    <row r="787" spans="96:96">
      <c r="CR787" s="72"/>
    </row>
    <row r="788" spans="96:96">
      <c r="CR788" s="72"/>
    </row>
    <row r="789" spans="96:96">
      <c r="CR789" s="72"/>
    </row>
    <row r="790" spans="96:96">
      <c r="CR790" s="72"/>
    </row>
    <row r="791" spans="96:96">
      <c r="CR791" s="72"/>
    </row>
    <row r="792" spans="96:96">
      <c r="CR792" s="72"/>
    </row>
    <row r="793" spans="96:96">
      <c r="CR793" s="72"/>
    </row>
    <row r="794" spans="96:96">
      <c r="CR794" s="72"/>
    </row>
    <row r="795" spans="96:96">
      <c r="CR795" s="72"/>
    </row>
    <row r="796" spans="96:96">
      <c r="CR796" s="72"/>
    </row>
    <row r="797" spans="96:96">
      <c r="CR797" s="72"/>
    </row>
    <row r="798" spans="96:96">
      <c r="CR798" s="72"/>
    </row>
    <row r="799" spans="96:96">
      <c r="CR799" s="72"/>
    </row>
    <row r="800" spans="96:96">
      <c r="CR800" s="72"/>
    </row>
    <row r="801" spans="96:96">
      <c r="CR801" s="72"/>
    </row>
    <row r="802" spans="96:96">
      <c r="CR802" s="72"/>
    </row>
    <row r="803" spans="96:96">
      <c r="CR803" s="72"/>
    </row>
    <row r="804" spans="96:96">
      <c r="CR804" s="72"/>
    </row>
    <row r="805" spans="96:96">
      <c r="CR805" s="72"/>
    </row>
    <row r="806" spans="96:96">
      <c r="CR806" s="72"/>
    </row>
    <row r="807" spans="96:96">
      <c r="CR807" s="72"/>
    </row>
    <row r="808" spans="96:96">
      <c r="CR808" s="72"/>
    </row>
    <row r="809" spans="96:96">
      <c r="CR809" s="72"/>
    </row>
    <row r="810" spans="96:96">
      <c r="CR810" s="72"/>
    </row>
    <row r="811" spans="96:96">
      <c r="CR811" s="72"/>
    </row>
    <row r="812" spans="96:96">
      <c r="CR812" s="72"/>
    </row>
    <row r="813" spans="96:96">
      <c r="CR813" s="72"/>
    </row>
    <row r="814" spans="96:96">
      <c r="CR814" s="72"/>
    </row>
    <row r="815" spans="96:96">
      <c r="CR815" s="72"/>
    </row>
    <row r="816" spans="96:96">
      <c r="CR816" s="72"/>
    </row>
    <row r="817" spans="96:96">
      <c r="CR817" s="72"/>
    </row>
    <row r="818" spans="96:96">
      <c r="CR818" s="72"/>
    </row>
    <row r="819" spans="96:96">
      <c r="CR819" s="72"/>
    </row>
    <row r="820" spans="96:96">
      <c r="CR820" s="72"/>
    </row>
    <row r="821" spans="96:96">
      <c r="CR821" s="72"/>
    </row>
    <row r="822" spans="96:96">
      <c r="CR822" s="72"/>
    </row>
    <row r="823" spans="96:96">
      <c r="CR823" s="72"/>
    </row>
    <row r="824" spans="96:96">
      <c r="CR824" s="72"/>
    </row>
    <row r="825" spans="96:96">
      <c r="CR825" s="72"/>
    </row>
    <row r="826" spans="96:96">
      <c r="CR826" s="72"/>
    </row>
    <row r="827" spans="96:96">
      <c r="CR827" s="72"/>
    </row>
    <row r="828" spans="96:96">
      <c r="CR828" s="72"/>
    </row>
    <row r="829" spans="96:96">
      <c r="CR829" s="72"/>
    </row>
    <row r="830" spans="96:96">
      <c r="CR830" s="72"/>
    </row>
    <row r="831" spans="96:96">
      <c r="CR831" s="72"/>
    </row>
    <row r="832" spans="96:96">
      <c r="CR832" s="72"/>
    </row>
    <row r="833" spans="96:96">
      <c r="CR833" s="72"/>
    </row>
    <row r="834" spans="96:96">
      <c r="CR834" s="72"/>
    </row>
    <row r="835" spans="96:96">
      <c r="CR835" s="72"/>
    </row>
    <row r="836" spans="96:96">
      <c r="CR836" s="72"/>
    </row>
    <row r="837" spans="96:96">
      <c r="CR837" s="72"/>
    </row>
    <row r="838" spans="96:96">
      <c r="CR838" s="72"/>
    </row>
    <row r="839" spans="96:96">
      <c r="CR839" s="72"/>
    </row>
    <row r="840" spans="96:96">
      <c r="CR840" s="72"/>
    </row>
    <row r="841" spans="96:96">
      <c r="CR841" s="72"/>
    </row>
    <row r="842" spans="96:96">
      <c r="CR842" s="72"/>
    </row>
    <row r="843" spans="96:96">
      <c r="CR843" s="72"/>
    </row>
    <row r="844" spans="96:96">
      <c r="CR844" s="72"/>
    </row>
    <row r="845" spans="96:96">
      <c r="CR845" s="72"/>
    </row>
    <row r="846" spans="96:96">
      <c r="CR846" s="72"/>
    </row>
    <row r="847" spans="96:96">
      <c r="CR847" s="72"/>
    </row>
    <row r="848" spans="96:96">
      <c r="CR848" s="72"/>
    </row>
    <row r="849" spans="96:96">
      <c r="CR849" s="72"/>
    </row>
    <row r="850" spans="96:96">
      <c r="CR850" s="72"/>
    </row>
    <row r="851" spans="96:96">
      <c r="CR851" s="72"/>
    </row>
    <row r="852" spans="96:96">
      <c r="CR852" s="72"/>
    </row>
    <row r="853" spans="96:96">
      <c r="CR853" s="72"/>
    </row>
    <row r="854" spans="96:96">
      <c r="CR854" s="72"/>
    </row>
    <row r="855" spans="96:96">
      <c r="CR855" s="72"/>
    </row>
    <row r="856" spans="96:96">
      <c r="CR856" s="72"/>
    </row>
    <row r="857" spans="96:96">
      <c r="CR857" s="72"/>
    </row>
    <row r="858" spans="96:96">
      <c r="CR858" s="72"/>
    </row>
    <row r="859" spans="96:96">
      <c r="CR859" s="72"/>
    </row>
    <row r="860" spans="96:96">
      <c r="CR860" s="72"/>
    </row>
    <row r="861" spans="96:96">
      <c r="CR861" s="72"/>
    </row>
    <row r="862" spans="96:96">
      <c r="CR862" s="72"/>
    </row>
    <row r="863" spans="96:96">
      <c r="CR863" s="72"/>
    </row>
    <row r="864" spans="96:96">
      <c r="CR864" s="72"/>
    </row>
    <row r="865" spans="96:96">
      <c r="CR865" s="72"/>
    </row>
    <row r="866" spans="96:96">
      <c r="CR866" s="72"/>
    </row>
    <row r="867" spans="96:96">
      <c r="CR867" s="72"/>
    </row>
    <row r="868" spans="96:96">
      <c r="CR868" s="72"/>
    </row>
    <row r="869" spans="96:96">
      <c r="CR869" s="72"/>
    </row>
    <row r="870" spans="96:96">
      <c r="CR870" s="72"/>
    </row>
    <row r="871" spans="96:96">
      <c r="CR871" s="72"/>
    </row>
    <row r="872" spans="96:96">
      <c r="CR872" s="72"/>
    </row>
    <row r="873" spans="96:96">
      <c r="CR873" s="72"/>
    </row>
    <row r="874" spans="96:96">
      <c r="CR874" s="72"/>
    </row>
    <row r="875" spans="96:96">
      <c r="CR875" s="72"/>
    </row>
    <row r="876" spans="96:96">
      <c r="CR876" s="72"/>
    </row>
    <row r="877" spans="96:96">
      <c r="CR877" s="72"/>
    </row>
    <row r="878" spans="96:96">
      <c r="CR878" s="72"/>
    </row>
    <row r="879" spans="96:96">
      <c r="CR879" s="72"/>
    </row>
    <row r="880" spans="96:96">
      <c r="CR880" s="72"/>
    </row>
    <row r="881" spans="96:96">
      <c r="CR881" s="72"/>
    </row>
    <row r="882" spans="96:96">
      <c r="CR882" s="72"/>
    </row>
    <row r="883" spans="96:96">
      <c r="CR883" s="72"/>
    </row>
    <row r="884" spans="96:96">
      <c r="CR884" s="72"/>
    </row>
    <row r="885" spans="96:96">
      <c r="CR885" s="72"/>
    </row>
    <row r="886" spans="96:96">
      <c r="CR886" s="72"/>
    </row>
    <row r="887" spans="96:96">
      <c r="CR887" s="72"/>
    </row>
    <row r="888" spans="96:96">
      <c r="CR888" s="72"/>
    </row>
    <row r="889" spans="96:96">
      <c r="CR889" s="72"/>
    </row>
    <row r="890" spans="96:96">
      <c r="CR890" s="72"/>
    </row>
    <row r="891" spans="96:96">
      <c r="CR891" s="73"/>
    </row>
    <row r="892" spans="96:96">
      <c r="CR892" s="72"/>
    </row>
    <row r="893" spans="96:96">
      <c r="CR893" s="72"/>
    </row>
    <row r="894" spans="96:96">
      <c r="CR894" s="72"/>
    </row>
    <row r="895" spans="96:96">
      <c r="CR895" s="72"/>
    </row>
    <row r="896" spans="96:96">
      <c r="CR896" s="72"/>
    </row>
    <row r="897" spans="96:96">
      <c r="CR897" s="72"/>
    </row>
    <row r="898" spans="96:96">
      <c r="CR898" s="72"/>
    </row>
    <row r="899" spans="96:96">
      <c r="CR899" s="72"/>
    </row>
    <row r="900" spans="96:96">
      <c r="CR900" s="72"/>
    </row>
    <row r="901" spans="96:96">
      <c r="CR901" s="72"/>
    </row>
    <row r="902" spans="96:96">
      <c r="CR902" s="72"/>
    </row>
    <row r="903" spans="96:96">
      <c r="CR903" s="72"/>
    </row>
    <row r="904" spans="96:96">
      <c r="CR904" s="72"/>
    </row>
    <row r="905" spans="96:96">
      <c r="CR905" s="72"/>
    </row>
    <row r="906" spans="96:96">
      <c r="CR906" s="72"/>
    </row>
    <row r="907" spans="96:96">
      <c r="CR907" s="72"/>
    </row>
    <row r="908" spans="96:96">
      <c r="CR908" s="72"/>
    </row>
    <row r="909" spans="96:96">
      <c r="CR909" s="72"/>
    </row>
    <row r="910" spans="96:96">
      <c r="CR910" s="72"/>
    </row>
    <row r="911" spans="96:96">
      <c r="CR911" s="72"/>
    </row>
    <row r="912" spans="96:96">
      <c r="CR912" s="72"/>
    </row>
    <row r="913" spans="96:96">
      <c r="CR913" s="72"/>
    </row>
    <row r="914" spans="96:96">
      <c r="CR914" s="72"/>
    </row>
    <row r="915" spans="96:96">
      <c r="CR915" s="72"/>
    </row>
    <row r="916" spans="96:96">
      <c r="CR916" s="72"/>
    </row>
    <row r="917" spans="96:96">
      <c r="CR917" s="72"/>
    </row>
    <row r="918" spans="96:96">
      <c r="CR918" s="72"/>
    </row>
    <row r="919" spans="96:96">
      <c r="CR919" s="72"/>
    </row>
    <row r="920" spans="96:96">
      <c r="CR920" s="72"/>
    </row>
    <row r="921" spans="96:96">
      <c r="CR921" s="72"/>
    </row>
    <row r="922" spans="96:96">
      <c r="CR922" s="72"/>
    </row>
    <row r="923" spans="96:96">
      <c r="CR923" s="72"/>
    </row>
    <row r="924" spans="96:96">
      <c r="CR924" s="72"/>
    </row>
    <row r="925" spans="96:96">
      <c r="CR925" s="72"/>
    </row>
    <row r="926" spans="96:96">
      <c r="CR926" s="72"/>
    </row>
    <row r="927" spans="96:96">
      <c r="CR927" s="72"/>
    </row>
    <row r="928" spans="96:96">
      <c r="CR928" s="72"/>
    </row>
    <row r="929" spans="96:96">
      <c r="CR929" s="72"/>
    </row>
    <row r="930" spans="96:96">
      <c r="CR930" s="72"/>
    </row>
    <row r="931" spans="96:96">
      <c r="CR931" s="72"/>
    </row>
    <row r="932" spans="96:96">
      <c r="CR932" s="72"/>
    </row>
    <row r="933" spans="96:96">
      <c r="CR933" s="72"/>
    </row>
    <row r="934" spans="96:96">
      <c r="CR934" s="72"/>
    </row>
    <row r="935" spans="96:96">
      <c r="CR935" s="72"/>
    </row>
    <row r="936" spans="96:96">
      <c r="CR936" s="72"/>
    </row>
    <row r="937" spans="96:96">
      <c r="CR937" s="72"/>
    </row>
    <row r="938" spans="96:96">
      <c r="CR938" s="72"/>
    </row>
    <row r="939" spans="96:96">
      <c r="CR939" s="72"/>
    </row>
    <row r="940" spans="96:96">
      <c r="CR940" s="72"/>
    </row>
    <row r="941" spans="96:96">
      <c r="CR941" s="72"/>
    </row>
    <row r="942" spans="96:96">
      <c r="CR942" s="72"/>
    </row>
    <row r="943" spans="96:96">
      <c r="CR943" s="72"/>
    </row>
    <row r="944" spans="96:96">
      <c r="CR944" s="72"/>
    </row>
    <row r="945" spans="96:96">
      <c r="CR945" s="72"/>
    </row>
    <row r="946" spans="96:96">
      <c r="CR946" s="72"/>
    </row>
    <row r="947" spans="96:96">
      <c r="CR947" s="72"/>
    </row>
    <row r="948" spans="96:96">
      <c r="CR948" s="72"/>
    </row>
    <row r="949" spans="96:96">
      <c r="CR949" s="72"/>
    </row>
    <row r="950" spans="96:96">
      <c r="CR950" s="72"/>
    </row>
    <row r="951" spans="96:96">
      <c r="CR951" s="72"/>
    </row>
    <row r="952" spans="96:96">
      <c r="CR952" s="72"/>
    </row>
    <row r="953" spans="96:96">
      <c r="CR953" s="72"/>
    </row>
    <row r="954" spans="96:96">
      <c r="CR954" s="72"/>
    </row>
    <row r="955" spans="96:96">
      <c r="CR955" s="72"/>
    </row>
    <row r="956" spans="96:96">
      <c r="CR956" s="72"/>
    </row>
    <row r="957" spans="96:96">
      <c r="CR957" s="72"/>
    </row>
    <row r="958" spans="96:96">
      <c r="CR958" s="72"/>
    </row>
    <row r="959" spans="96:96">
      <c r="CR959" s="72"/>
    </row>
    <row r="960" spans="96:96">
      <c r="CR960" s="72"/>
    </row>
    <row r="961" spans="96:96">
      <c r="CR961" s="72"/>
    </row>
    <row r="962" spans="96:96">
      <c r="CR962" s="72"/>
    </row>
    <row r="963" spans="96:96">
      <c r="CR963" s="72"/>
    </row>
    <row r="964" spans="96:96">
      <c r="CR964" s="72"/>
    </row>
    <row r="965" spans="96:96">
      <c r="CR965" s="72"/>
    </row>
    <row r="966" spans="96:96">
      <c r="CR966" s="72"/>
    </row>
    <row r="967" spans="96:96">
      <c r="CR967" s="72"/>
    </row>
    <row r="968" spans="96:96">
      <c r="CR968" s="72"/>
    </row>
    <row r="969" spans="96:96">
      <c r="CR969" s="72"/>
    </row>
    <row r="970" spans="96:96">
      <c r="CR970" s="72"/>
    </row>
    <row r="971" spans="96:96">
      <c r="CR971" s="72"/>
    </row>
    <row r="972" spans="96:96">
      <c r="CR972" s="72"/>
    </row>
    <row r="973" spans="96:96">
      <c r="CR973" s="72"/>
    </row>
    <row r="974" spans="96:96">
      <c r="CR974" s="72"/>
    </row>
    <row r="975" spans="96:96">
      <c r="CR975" s="72"/>
    </row>
    <row r="976" spans="96:96">
      <c r="CR976" s="72"/>
    </row>
    <row r="977" spans="96:96">
      <c r="CR977" s="72"/>
    </row>
    <row r="978" spans="96:96">
      <c r="CR978" s="72"/>
    </row>
    <row r="979" spans="96:96">
      <c r="CR979" s="72"/>
    </row>
    <row r="980" spans="96:96">
      <c r="CR980" s="72"/>
    </row>
    <row r="981" spans="96:96">
      <c r="CR981" s="72"/>
    </row>
    <row r="982" spans="96:96">
      <c r="CR982" s="72"/>
    </row>
    <row r="983" spans="96:96">
      <c r="CR983" s="72"/>
    </row>
    <row r="984" spans="96:96">
      <c r="CR984" s="72"/>
    </row>
    <row r="985" spans="96:96">
      <c r="CR985" s="72"/>
    </row>
    <row r="986" spans="96:96">
      <c r="CR986" s="72"/>
    </row>
    <row r="987" spans="96:96">
      <c r="CR987" s="72"/>
    </row>
    <row r="988" spans="96:96">
      <c r="CR988" s="72"/>
    </row>
    <row r="989" spans="96:96">
      <c r="CR989" s="72"/>
    </row>
    <row r="990" spans="96:96">
      <c r="CR990" s="72"/>
    </row>
    <row r="991" spans="96:96">
      <c r="CR991" s="72"/>
    </row>
    <row r="992" spans="96:96">
      <c r="CR992" s="72"/>
    </row>
    <row r="993" spans="96:96">
      <c r="CR993" s="72"/>
    </row>
    <row r="994" spans="96:96">
      <c r="CR994" s="72"/>
    </row>
    <row r="995" spans="96:96">
      <c r="CR995" s="72"/>
    </row>
    <row r="996" spans="96:96">
      <c r="CR996" s="72"/>
    </row>
    <row r="997" spans="96:96">
      <c r="CR997" s="72"/>
    </row>
    <row r="998" spans="96:96">
      <c r="CR998" s="72"/>
    </row>
    <row r="999" spans="96:96">
      <c r="CR999" s="72"/>
    </row>
    <row r="1000" spans="96:96">
      <c r="CR1000" s="72"/>
    </row>
    <row r="1001" spans="96:96">
      <c r="CR1001" s="72"/>
    </row>
    <row r="1002" spans="96:96">
      <c r="CR1002" s="72"/>
    </row>
    <row r="1003" spans="96:96">
      <c r="CR1003" s="72"/>
    </row>
    <row r="1004" spans="96:96">
      <c r="CR1004" s="72"/>
    </row>
    <row r="1005" spans="96:96">
      <c r="CR1005" s="72"/>
    </row>
    <row r="1006" spans="96:96">
      <c r="CR1006" s="72"/>
    </row>
    <row r="1007" spans="96:96">
      <c r="CR1007" s="72"/>
    </row>
    <row r="1008" spans="96:96">
      <c r="CR1008" s="72"/>
    </row>
    <row r="1009" spans="96:96">
      <c r="CR1009" s="72"/>
    </row>
    <row r="1010" spans="96:96">
      <c r="CR1010" s="72"/>
    </row>
    <row r="1011" spans="96:96">
      <c r="CR1011" s="72"/>
    </row>
    <row r="1012" spans="96:96">
      <c r="CR1012" s="72"/>
    </row>
    <row r="1013" spans="96:96">
      <c r="CR1013" s="72"/>
    </row>
    <row r="1014" spans="96:96">
      <c r="CR1014" s="72"/>
    </row>
    <row r="1015" spans="96:96">
      <c r="CR1015" s="72"/>
    </row>
    <row r="1016" spans="96:96">
      <c r="CR1016" s="72"/>
    </row>
    <row r="1017" spans="96:96">
      <c r="CR1017" s="72"/>
    </row>
    <row r="1018" spans="96:96">
      <c r="CR1018" s="72"/>
    </row>
    <row r="1019" spans="96:96">
      <c r="CR1019" s="72"/>
    </row>
    <row r="1020" spans="96:96">
      <c r="CR1020" s="72"/>
    </row>
    <row r="1021" spans="96:96">
      <c r="CR1021" s="72"/>
    </row>
    <row r="1022" spans="96:96">
      <c r="CR1022" s="72"/>
    </row>
    <row r="1023" spans="96:96">
      <c r="CR1023" s="72"/>
    </row>
    <row r="1024" spans="96:96">
      <c r="CR1024" s="72"/>
    </row>
    <row r="1025" spans="96:96">
      <c r="CR1025" s="72"/>
    </row>
    <row r="1026" spans="96:96">
      <c r="CR1026" s="72"/>
    </row>
    <row r="1027" spans="96:96">
      <c r="CR1027" s="72"/>
    </row>
    <row r="1028" spans="96:96">
      <c r="CR1028" s="72"/>
    </row>
    <row r="1029" spans="96:96">
      <c r="CR1029" s="72"/>
    </row>
    <row r="1030" spans="96:96">
      <c r="CR1030" s="72"/>
    </row>
    <row r="1031" spans="96:96">
      <c r="CR1031" s="72"/>
    </row>
    <row r="1032" spans="96:96">
      <c r="CR1032" s="72"/>
    </row>
    <row r="1033" spans="96:96">
      <c r="CR1033" s="72"/>
    </row>
    <row r="1034" spans="96:96">
      <c r="CR1034" s="72"/>
    </row>
    <row r="1035" spans="96:96">
      <c r="CR1035" s="72"/>
    </row>
    <row r="1036" spans="96:96">
      <c r="CR1036" s="72"/>
    </row>
    <row r="1037" spans="96:96">
      <c r="CR1037" s="72"/>
    </row>
    <row r="1038" spans="96:96">
      <c r="CR1038" s="72"/>
    </row>
    <row r="1039" spans="96:96">
      <c r="CR1039" s="72"/>
    </row>
    <row r="1040" spans="96:96">
      <c r="CR1040" s="72"/>
    </row>
    <row r="1041" spans="96:96">
      <c r="CR1041" s="72"/>
    </row>
    <row r="1042" spans="96:96">
      <c r="CR1042" s="72"/>
    </row>
    <row r="1043" spans="96:96">
      <c r="CR1043" s="72"/>
    </row>
    <row r="1044" spans="96:96">
      <c r="CR1044" s="72"/>
    </row>
    <row r="1045" spans="96:96">
      <c r="CR1045" s="72"/>
    </row>
    <row r="1046" spans="96:96">
      <c r="CR1046" s="72"/>
    </row>
    <row r="1047" spans="96:96">
      <c r="CR1047" s="72"/>
    </row>
    <row r="1048" spans="96:96">
      <c r="CR1048" s="72"/>
    </row>
    <row r="1049" spans="96:96">
      <c r="CR1049" s="72"/>
    </row>
    <row r="1050" spans="96:96">
      <c r="CR1050" s="72"/>
    </row>
    <row r="1051" spans="96:96">
      <c r="CR1051" s="72"/>
    </row>
    <row r="1052" spans="96:96">
      <c r="CR1052" s="72"/>
    </row>
    <row r="1053" spans="96:96">
      <c r="CR1053" s="72"/>
    </row>
    <row r="1054" spans="96:96">
      <c r="CR1054" s="72"/>
    </row>
    <row r="1055" spans="96:96">
      <c r="CR1055" s="72"/>
    </row>
    <row r="1056" spans="96:96">
      <c r="CR1056" s="72"/>
    </row>
    <row r="1057" spans="96:96">
      <c r="CR1057" s="72"/>
    </row>
    <row r="1058" spans="96:96">
      <c r="CR1058" s="72"/>
    </row>
    <row r="1059" spans="96:96">
      <c r="CR1059" s="72"/>
    </row>
    <row r="1060" spans="96:96">
      <c r="CR1060" s="72"/>
    </row>
    <row r="1061" spans="96:96">
      <c r="CR1061" s="72"/>
    </row>
    <row r="1062" spans="96:96">
      <c r="CR1062" s="72"/>
    </row>
    <row r="1063" spans="96:96">
      <c r="CR1063" s="72"/>
    </row>
    <row r="1064" spans="96:96">
      <c r="CR1064" s="72"/>
    </row>
    <row r="1065" spans="96:96">
      <c r="CR1065" s="72"/>
    </row>
    <row r="1066" spans="96:96">
      <c r="CR1066" s="72"/>
    </row>
    <row r="1067" spans="96:96">
      <c r="CR1067" s="72"/>
    </row>
    <row r="1068" spans="96:96">
      <c r="CR1068" s="72"/>
    </row>
    <row r="1069" spans="96:96">
      <c r="CR1069" s="72"/>
    </row>
    <row r="1070" spans="96:96">
      <c r="CR1070" s="72"/>
    </row>
    <row r="1071" spans="96:96">
      <c r="CR1071" s="72"/>
    </row>
    <row r="1072" spans="96:96">
      <c r="CR1072" s="72"/>
    </row>
    <row r="1073" spans="96:96">
      <c r="CR1073" s="72"/>
    </row>
    <row r="1074" spans="96:96">
      <c r="CR1074" s="72"/>
    </row>
    <row r="1075" spans="96:96">
      <c r="CR1075" s="72"/>
    </row>
    <row r="1076" spans="96:96">
      <c r="CR1076" s="72"/>
    </row>
    <row r="1077" spans="96:96">
      <c r="CR1077" s="72"/>
    </row>
    <row r="1078" spans="96:96">
      <c r="CR1078" s="72"/>
    </row>
    <row r="1079" spans="96:96">
      <c r="CR1079" s="72"/>
    </row>
    <row r="1080" spans="96:96">
      <c r="CR1080" s="72"/>
    </row>
    <row r="1081" spans="96:96">
      <c r="CR1081" s="72"/>
    </row>
    <row r="1082" spans="96:96">
      <c r="CR1082" s="72"/>
    </row>
    <row r="1083" spans="96:96">
      <c r="CR1083" s="72"/>
    </row>
    <row r="1084" spans="96:96">
      <c r="CR1084" s="72"/>
    </row>
    <row r="1085" spans="96:96">
      <c r="CR1085" s="72"/>
    </row>
    <row r="1086" spans="96:96">
      <c r="CR1086" s="72"/>
    </row>
    <row r="1087" spans="96:96">
      <c r="CR1087" s="72"/>
    </row>
    <row r="1088" spans="96:96">
      <c r="CR1088" s="72"/>
    </row>
    <row r="1089" spans="96:96">
      <c r="CR1089" s="72"/>
    </row>
    <row r="1090" spans="96:96">
      <c r="CR1090" s="72"/>
    </row>
    <row r="1091" spans="96:96">
      <c r="CR1091" s="72"/>
    </row>
    <row r="1092" spans="96:96">
      <c r="CR1092" s="72"/>
    </row>
    <row r="1093" spans="96:96">
      <c r="CR1093" s="72"/>
    </row>
    <row r="1094" spans="96:96">
      <c r="CR1094" s="72"/>
    </row>
    <row r="1095" spans="96:96">
      <c r="CR1095" s="72"/>
    </row>
    <row r="1096" spans="96:96">
      <c r="CR1096" s="72"/>
    </row>
    <row r="1097" spans="96:96">
      <c r="CR1097" s="72"/>
    </row>
    <row r="1098" spans="96:96">
      <c r="CR1098" s="72"/>
    </row>
    <row r="1099" spans="96:96">
      <c r="CR1099" s="72"/>
    </row>
    <row r="1100" spans="96:96">
      <c r="CR1100" s="72"/>
    </row>
    <row r="1101" spans="96:96">
      <c r="CR1101" s="72"/>
    </row>
    <row r="1102" spans="96:96">
      <c r="CR1102" s="72"/>
    </row>
    <row r="1103" spans="96:96">
      <c r="CR1103" s="72"/>
    </row>
    <row r="1104" spans="96:96">
      <c r="CR1104" s="72"/>
    </row>
    <row r="1105" spans="96:96">
      <c r="CR1105" s="72"/>
    </row>
    <row r="1106" spans="96:96">
      <c r="CR1106" s="72"/>
    </row>
    <row r="1107" spans="96:96">
      <c r="CR1107" s="72"/>
    </row>
    <row r="1108" spans="96:96">
      <c r="CR1108" s="72"/>
    </row>
    <row r="1109" spans="96:96">
      <c r="CR1109" s="72"/>
    </row>
    <row r="1110" spans="96:96">
      <c r="CR1110" s="72"/>
    </row>
    <row r="1111" spans="96:96">
      <c r="CR1111" s="72"/>
    </row>
    <row r="1112" spans="96:96">
      <c r="CR1112" s="72"/>
    </row>
    <row r="1113" spans="96:96">
      <c r="CR1113" s="72"/>
    </row>
    <row r="1114" spans="96:96">
      <c r="CR1114" s="72"/>
    </row>
    <row r="1115" spans="96:96">
      <c r="CR1115" s="72"/>
    </row>
    <row r="1116" spans="96:96">
      <c r="CR1116" s="72"/>
    </row>
    <row r="1117" spans="96:96">
      <c r="CR1117" s="72"/>
    </row>
    <row r="1118" spans="96:96">
      <c r="CR1118" s="72"/>
    </row>
    <row r="1119" spans="96:96">
      <c r="CR1119" s="72"/>
    </row>
    <row r="1120" spans="96:96">
      <c r="CR1120" s="72"/>
    </row>
    <row r="1121" spans="96:96">
      <c r="CR1121" s="72"/>
    </row>
    <row r="1122" spans="96:96">
      <c r="CR1122" s="72"/>
    </row>
    <row r="1123" spans="96:96">
      <c r="CR1123" s="72"/>
    </row>
    <row r="1124" spans="96:96">
      <c r="CR1124" s="72"/>
    </row>
    <row r="1125" spans="96:96">
      <c r="CR1125" s="72"/>
    </row>
    <row r="1126" spans="96:96">
      <c r="CR1126" s="72"/>
    </row>
    <row r="1127" spans="96:96">
      <c r="CR1127" s="72"/>
    </row>
    <row r="1128" spans="96:96">
      <c r="CR1128" s="72"/>
    </row>
    <row r="1129" spans="96:96">
      <c r="CR1129" s="72"/>
    </row>
    <row r="1130" spans="96:96">
      <c r="CR1130" s="72"/>
    </row>
    <row r="1131" spans="96:96">
      <c r="CR1131" s="72"/>
    </row>
    <row r="1132" spans="96:96">
      <c r="CR1132" s="72"/>
    </row>
    <row r="1133" spans="96:96">
      <c r="CR1133" s="72"/>
    </row>
    <row r="1134" spans="96:96">
      <c r="CR1134" s="72"/>
    </row>
    <row r="1135" spans="96:96">
      <c r="CR1135" s="72"/>
    </row>
    <row r="1136" spans="96:96">
      <c r="CR1136" s="72"/>
    </row>
    <row r="1137" spans="96:96">
      <c r="CR1137" s="72"/>
    </row>
    <row r="1138" spans="96:96">
      <c r="CR1138" s="72"/>
    </row>
    <row r="1139" spans="96:96">
      <c r="CR1139" s="72"/>
    </row>
    <row r="1140" spans="96:96">
      <c r="CR1140" s="72"/>
    </row>
    <row r="1141" spans="96:96">
      <c r="CR1141" s="72"/>
    </row>
    <row r="1142" spans="96:96">
      <c r="CR1142" s="72"/>
    </row>
    <row r="1143" spans="96:96">
      <c r="CR1143" s="72"/>
    </row>
    <row r="1144" spans="96:96">
      <c r="CR1144" s="72"/>
    </row>
    <row r="1145" spans="96:96">
      <c r="CR1145" s="72"/>
    </row>
    <row r="1146" spans="96:96">
      <c r="CR1146" s="72"/>
    </row>
    <row r="1147" spans="96:96">
      <c r="CR1147" s="72"/>
    </row>
    <row r="1148" spans="96:96">
      <c r="CR1148" s="72"/>
    </row>
    <row r="1149" spans="96:96">
      <c r="CR1149" s="72"/>
    </row>
    <row r="1150" spans="96:96">
      <c r="CR1150" s="72"/>
    </row>
    <row r="1151" spans="96:96">
      <c r="CR1151" s="72"/>
    </row>
    <row r="1152" spans="96:96">
      <c r="CR1152" s="72"/>
    </row>
    <row r="1153" spans="96:96">
      <c r="CR1153" s="72"/>
    </row>
    <row r="1154" spans="96:96">
      <c r="CR1154" s="72"/>
    </row>
    <row r="1155" spans="96:96">
      <c r="CR1155" s="72"/>
    </row>
    <row r="1156" spans="96:96">
      <c r="CR1156" s="72"/>
    </row>
    <row r="1157" spans="96:96">
      <c r="CR1157" s="72"/>
    </row>
    <row r="1158" spans="96:96">
      <c r="CR1158" s="72"/>
    </row>
    <row r="1159" spans="96:96">
      <c r="CR1159" s="72"/>
    </row>
    <row r="1160" spans="96:96">
      <c r="CR1160" s="72"/>
    </row>
    <row r="1161" spans="96:96">
      <c r="CR1161" s="72"/>
    </row>
    <row r="1162" spans="96:96">
      <c r="CR1162" s="72"/>
    </row>
    <row r="1163" spans="96:96">
      <c r="CR1163" s="72"/>
    </row>
    <row r="1164" spans="96:96">
      <c r="CR1164" s="72"/>
    </row>
    <row r="1165" spans="96:96">
      <c r="CR1165" s="72"/>
    </row>
    <row r="1166" spans="96:96">
      <c r="CR1166" s="72"/>
    </row>
    <row r="1167" spans="96:96">
      <c r="CR1167" s="72"/>
    </row>
    <row r="1168" spans="96:96">
      <c r="CR1168" s="72"/>
    </row>
    <row r="1169" spans="96:96">
      <c r="CR1169" s="72"/>
    </row>
    <row r="1170" spans="96:96">
      <c r="CR1170" s="72"/>
    </row>
    <row r="1171" spans="96:96">
      <c r="CR1171" s="72"/>
    </row>
    <row r="1172" spans="96:96">
      <c r="CR1172" s="72"/>
    </row>
    <row r="1173" spans="96:96">
      <c r="CR1173" s="72"/>
    </row>
    <row r="1174" spans="96:96">
      <c r="CR1174" s="72"/>
    </row>
    <row r="1175" spans="96:96">
      <c r="CR1175" s="72"/>
    </row>
    <row r="1176" spans="96:96">
      <c r="CR1176" s="72"/>
    </row>
    <row r="1177" spans="96:96">
      <c r="CR1177" s="72"/>
    </row>
    <row r="1178" spans="96:96">
      <c r="CR1178" s="72"/>
    </row>
    <row r="1179" spans="96:96">
      <c r="CR1179" s="72"/>
    </row>
    <row r="1180" spans="96:96">
      <c r="CR1180" s="72"/>
    </row>
    <row r="1181" spans="96:96">
      <c r="CR1181" s="72"/>
    </row>
    <row r="1182" spans="96:96">
      <c r="CR1182" s="72"/>
    </row>
    <row r="1183" spans="96:96">
      <c r="CR1183" s="72"/>
    </row>
    <row r="1184" spans="96:96">
      <c r="CR1184" s="72"/>
    </row>
    <row r="1185" spans="96:96">
      <c r="CR1185" s="72"/>
    </row>
    <row r="1186" spans="96:96">
      <c r="CR1186" s="72"/>
    </row>
    <row r="1187" spans="96:96">
      <c r="CR1187" s="72"/>
    </row>
    <row r="1188" spans="96:96">
      <c r="CR1188" s="72"/>
    </row>
    <row r="1189" spans="96:96">
      <c r="CR1189" s="72"/>
    </row>
    <row r="1190" spans="96:96">
      <c r="CR1190" s="72"/>
    </row>
    <row r="1191" spans="96:96">
      <c r="CR1191" s="72"/>
    </row>
    <row r="1192" spans="96:96">
      <c r="CR1192" s="72"/>
    </row>
    <row r="1193" spans="96:96">
      <c r="CR1193" s="72"/>
    </row>
    <row r="1194" spans="96:96">
      <c r="CR1194" s="72"/>
    </row>
    <row r="1195" spans="96:96">
      <c r="CR1195" s="72"/>
    </row>
    <row r="1196" spans="96:96">
      <c r="CR1196" s="72"/>
    </row>
    <row r="1197" spans="96:96">
      <c r="CR1197" s="72"/>
    </row>
    <row r="1198" spans="96:96">
      <c r="CR1198" s="72"/>
    </row>
    <row r="1199" spans="96:96">
      <c r="CR1199" s="72"/>
    </row>
    <row r="1200" spans="96:96">
      <c r="CR1200" s="72"/>
    </row>
    <row r="1201" spans="96:96">
      <c r="CR1201" s="72"/>
    </row>
    <row r="1202" spans="96:96">
      <c r="CR1202" s="72"/>
    </row>
    <row r="1203" spans="96:96">
      <c r="CR1203" s="72"/>
    </row>
    <row r="1204" spans="96:96">
      <c r="CR1204" s="72"/>
    </row>
    <row r="1205" spans="96:96">
      <c r="CR1205" s="72"/>
    </row>
    <row r="1206" spans="96:96">
      <c r="CR1206" s="72"/>
    </row>
    <row r="1207" spans="96:96">
      <c r="CR1207" s="72"/>
    </row>
    <row r="1208" spans="96:96">
      <c r="CR1208" s="72"/>
    </row>
    <row r="1209" spans="96:96">
      <c r="CR1209" s="72"/>
    </row>
    <row r="1210" spans="96:96">
      <c r="CR1210" s="72"/>
    </row>
    <row r="1211" spans="96:96">
      <c r="CR1211" s="72"/>
    </row>
    <row r="1212" spans="96:96">
      <c r="CR1212" s="72"/>
    </row>
    <row r="1213" spans="96:96">
      <c r="CR1213" s="72"/>
    </row>
    <row r="1214" spans="96:96">
      <c r="CR1214" s="72"/>
    </row>
    <row r="1215" spans="96:96">
      <c r="CR1215" s="72"/>
    </row>
    <row r="1216" spans="96:96">
      <c r="CR1216" s="72"/>
    </row>
    <row r="1217" spans="96:96">
      <c r="CR1217" s="72"/>
    </row>
    <row r="1218" spans="96:96">
      <c r="CR1218" s="72"/>
    </row>
    <row r="1219" spans="96:96">
      <c r="CR1219" s="72"/>
    </row>
    <row r="1220" spans="96:96">
      <c r="CR1220" s="72"/>
    </row>
    <row r="1221" spans="96:96">
      <c r="CR1221" s="72"/>
    </row>
    <row r="1222" spans="96:96">
      <c r="CR1222" s="72"/>
    </row>
    <row r="1223" spans="96:96">
      <c r="CR1223" s="72"/>
    </row>
    <row r="1224" spans="96:96">
      <c r="CR1224" s="72"/>
    </row>
    <row r="1225" spans="96:96">
      <c r="CR1225" s="72"/>
    </row>
    <row r="1226" spans="96:96">
      <c r="CR1226" s="72"/>
    </row>
    <row r="1227" spans="96:96">
      <c r="CR1227" s="72"/>
    </row>
    <row r="1228" spans="96:96">
      <c r="CR1228" s="72"/>
    </row>
    <row r="1229" spans="96:96">
      <c r="CR1229" s="72"/>
    </row>
    <row r="1230" spans="96:96">
      <c r="CR1230" s="72"/>
    </row>
    <row r="1231" spans="96:96">
      <c r="CR1231" s="72"/>
    </row>
    <row r="1232" spans="96:96">
      <c r="CR1232" s="72"/>
    </row>
    <row r="1233" spans="96:96">
      <c r="CR1233" s="72"/>
    </row>
    <row r="1234" spans="96:96">
      <c r="CR1234" s="72"/>
    </row>
    <row r="1235" spans="96:96">
      <c r="CR1235" s="72"/>
    </row>
    <row r="1236" spans="96:96">
      <c r="CR1236" s="72"/>
    </row>
    <row r="1237" spans="96:96">
      <c r="CR1237" s="72"/>
    </row>
    <row r="1238" spans="96:96">
      <c r="CR1238" s="72"/>
    </row>
    <row r="1239" spans="96:96">
      <c r="CR1239" s="72"/>
    </row>
    <row r="1240" spans="96:96">
      <c r="CR1240" s="72"/>
    </row>
    <row r="1241" spans="96:96">
      <c r="CR1241" s="72"/>
    </row>
    <row r="1242" spans="96:96">
      <c r="CR1242" s="72"/>
    </row>
    <row r="1243" spans="96:96">
      <c r="CR1243" s="72"/>
    </row>
    <row r="1244" spans="96:96">
      <c r="CR1244" s="72"/>
    </row>
    <row r="1245" spans="96:96">
      <c r="CR1245" s="72"/>
    </row>
    <row r="1246" spans="96:96">
      <c r="CR1246" s="72"/>
    </row>
    <row r="1247" spans="96:96">
      <c r="CR1247" s="72"/>
    </row>
    <row r="1248" spans="96:96">
      <c r="CR1248" s="72"/>
    </row>
    <row r="1249" spans="96:96">
      <c r="CR1249" s="72"/>
    </row>
    <row r="1250" spans="96:96">
      <c r="CR1250" s="72"/>
    </row>
    <row r="1251" spans="96:96">
      <c r="CR1251" s="72"/>
    </row>
    <row r="1252" spans="96:96">
      <c r="CR1252" s="72"/>
    </row>
    <row r="1253" spans="96:96">
      <c r="CR1253" s="72"/>
    </row>
    <row r="1254" spans="96:96">
      <c r="CR1254" s="72"/>
    </row>
    <row r="1255" spans="96:96">
      <c r="CR1255" s="72"/>
    </row>
    <row r="1256" spans="96:96">
      <c r="CR1256" s="72"/>
    </row>
    <row r="1257" spans="96:96">
      <c r="CR1257" s="72"/>
    </row>
    <row r="1258" spans="96:96">
      <c r="CR1258" s="72"/>
    </row>
    <row r="1259" spans="96:96">
      <c r="CR1259" s="72"/>
    </row>
    <row r="1260" spans="96:96">
      <c r="CR1260" s="72"/>
    </row>
    <row r="1261" spans="96:96">
      <c r="CR1261" s="72"/>
    </row>
    <row r="1262" spans="96:96">
      <c r="CR1262" s="72"/>
    </row>
    <row r="1263" spans="96:96">
      <c r="CR1263" s="72"/>
    </row>
    <row r="1264" spans="96:96">
      <c r="CR1264" s="72"/>
    </row>
    <row r="1265" spans="96:96">
      <c r="CR1265" s="72"/>
    </row>
    <row r="1266" spans="96:96">
      <c r="CR1266" s="72"/>
    </row>
    <row r="1267" spans="96:96">
      <c r="CR1267" s="72"/>
    </row>
    <row r="1268" spans="96:96">
      <c r="CR1268" s="72"/>
    </row>
    <row r="1269" spans="96:96">
      <c r="CR1269" s="72"/>
    </row>
    <row r="1270" spans="96:96">
      <c r="CR1270" s="72"/>
    </row>
    <row r="1271" spans="96:96">
      <c r="CR1271" s="72"/>
    </row>
    <row r="1272" spans="96:96">
      <c r="CR1272" s="72"/>
    </row>
    <row r="1273" spans="96:96">
      <c r="CR1273" s="72"/>
    </row>
    <row r="1274" spans="96:96">
      <c r="CR1274" s="72"/>
    </row>
    <row r="1275" spans="96:96">
      <c r="CR1275" s="72"/>
    </row>
    <row r="1276" spans="96:96">
      <c r="CR1276" s="72"/>
    </row>
    <row r="1277" spans="96:96">
      <c r="CR1277" s="72"/>
    </row>
    <row r="1278" spans="96:96">
      <c r="CR1278" s="72"/>
    </row>
    <row r="1279" spans="96:96">
      <c r="CR1279" s="72"/>
    </row>
    <row r="1280" spans="96:96">
      <c r="CR1280" s="72"/>
    </row>
    <row r="1281" spans="96:96">
      <c r="CR1281" s="72"/>
    </row>
    <row r="1282" spans="96:96">
      <c r="CR1282" s="72"/>
    </row>
    <row r="1283" spans="96:96">
      <c r="CR1283" s="72"/>
    </row>
    <row r="1284" spans="96:96">
      <c r="CR1284" s="72"/>
    </row>
    <row r="1285" spans="96:96">
      <c r="CR1285" s="72"/>
    </row>
    <row r="1286" spans="96:96">
      <c r="CR1286" s="72"/>
    </row>
    <row r="1287" spans="96:96">
      <c r="CR1287" s="72"/>
    </row>
    <row r="1288" spans="96:96">
      <c r="CR1288" s="72"/>
    </row>
    <row r="1289" spans="96:96">
      <c r="CR1289" s="72"/>
    </row>
    <row r="1290" spans="96:96">
      <c r="CR1290" s="72"/>
    </row>
    <row r="1291" spans="96:96">
      <c r="CR1291" s="72"/>
    </row>
    <row r="1292" spans="96:96">
      <c r="CR1292" s="72"/>
    </row>
    <row r="1293" spans="96:96">
      <c r="CR1293" s="72"/>
    </row>
    <row r="1294" spans="96:96">
      <c r="CR1294" s="72"/>
    </row>
    <row r="1295" spans="96:96">
      <c r="CR1295" s="72"/>
    </row>
    <row r="1296" spans="96:96">
      <c r="CR1296" s="72"/>
    </row>
    <row r="1297" spans="96:96">
      <c r="CR1297" s="72"/>
    </row>
    <row r="1298" spans="96:96">
      <c r="CR1298" s="72"/>
    </row>
    <row r="1299" spans="96:96">
      <c r="CR1299" s="72"/>
    </row>
    <row r="1300" spans="96:96">
      <c r="CR1300" s="72"/>
    </row>
    <row r="1301" spans="96:96">
      <c r="CR1301" s="72"/>
    </row>
    <row r="1302" spans="96:96">
      <c r="CR1302" s="72"/>
    </row>
    <row r="1303" spans="96:96">
      <c r="CR1303" s="72"/>
    </row>
    <row r="1304" spans="96:96">
      <c r="CR1304" s="72"/>
    </row>
    <row r="1305" spans="96:96">
      <c r="CR1305" s="72"/>
    </row>
    <row r="1306" spans="96:96">
      <c r="CR1306" s="72"/>
    </row>
    <row r="1307" spans="96:96">
      <c r="CR1307" s="72"/>
    </row>
    <row r="1308" spans="96:96">
      <c r="CR1308" s="72"/>
    </row>
    <row r="1309" spans="96:96">
      <c r="CR1309" s="72"/>
    </row>
    <row r="1310" spans="96:96">
      <c r="CR1310" s="72"/>
    </row>
    <row r="1311" spans="96:96">
      <c r="CR1311" s="72"/>
    </row>
    <row r="1312" spans="96:96">
      <c r="CR1312" s="72"/>
    </row>
    <row r="1313" spans="96:96">
      <c r="CR1313" s="72"/>
    </row>
    <row r="1314" spans="96:96">
      <c r="CR1314" s="72"/>
    </row>
    <row r="1315" spans="96:96">
      <c r="CR1315" s="72"/>
    </row>
    <row r="1316" spans="96:96">
      <c r="CR1316" s="72"/>
    </row>
    <row r="1317" spans="96:96">
      <c r="CR1317" s="72"/>
    </row>
    <row r="1318" spans="96:96">
      <c r="CR1318" s="72"/>
    </row>
    <row r="1319" spans="96:96">
      <c r="CR1319" s="72"/>
    </row>
    <row r="1320" spans="96:96">
      <c r="CR1320" s="72"/>
    </row>
    <row r="1321" spans="96:96">
      <c r="CR1321" s="72"/>
    </row>
    <row r="1322" spans="96:96">
      <c r="CR1322" s="72"/>
    </row>
    <row r="1323" spans="96:96">
      <c r="CR1323" s="72"/>
    </row>
    <row r="1324" spans="96:96">
      <c r="CR1324" s="72"/>
    </row>
    <row r="1325" spans="96:96">
      <c r="CR1325" s="72"/>
    </row>
    <row r="1326" spans="96:96">
      <c r="CR1326" s="72"/>
    </row>
    <row r="1327" spans="96:96">
      <c r="CR1327" s="72"/>
    </row>
    <row r="1328" spans="96:96">
      <c r="CR1328" s="72"/>
    </row>
    <row r="1329" spans="96:96">
      <c r="CR1329" s="72"/>
    </row>
    <row r="1330" spans="96:96">
      <c r="CR1330" s="72"/>
    </row>
    <row r="1331" spans="96:96">
      <c r="CR1331" s="72"/>
    </row>
    <row r="1332" spans="96:96">
      <c r="CR1332" s="72"/>
    </row>
    <row r="1333" spans="96:96">
      <c r="CR1333" s="72"/>
    </row>
    <row r="1334" spans="96:96">
      <c r="CR1334" s="72"/>
    </row>
    <row r="1335" spans="96:96">
      <c r="CR1335" s="72"/>
    </row>
    <row r="1336" spans="96:96">
      <c r="CR1336" s="72"/>
    </row>
    <row r="1337" spans="96:96">
      <c r="CR1337" s="72"/>
    </row>
    <row r="1338" spans="96:96">
      <c r="CR1338" s="72"/>
    </row>
    <row r="1339" spans="96:96">
      <c r="CR1339" s="72"/>
    </row>
    <row r="1340" spans="96:96">
      <c r="CR1340" s="72"/>
    </row>
    <row r="1341" spans="96:96">
      <c r="CR1341" s="72"/>
    </row>
    <row r="1342" spans="96:96">
      <c r="CR1342" s="72"/>
    </row>
    <row r="1343" spans="96:96">
      <c r="CR1343" s="72"/>
    </row>
    <row r="1344" spans="96:96">
      <c r="CR1344" s="72"/>
    </row>
    <row r="1345" spans="96:96">
      <c r="CR1345" s="72"/>
    </row>
    <row r="1346" spans="96:96">
      <c r="CR1346" s="72"/>
    </row>
    <row r="1347" spans="96:96">
      <c r="CR1347" s="72"/>
    </row>
    <row r="1348" spans="96:96">
      <c r="CR1348" s="72"/>
    </row>
    <row r="1349" spans="96:96">
      <c r="CR1349" s="72"/>
    </row>
    <row r="1350" spans="96:96">
      <c r="CR1350" s="72"/>
    </row>
    <row r="1351" spans="96:96">
      <c r="CR1351" s="72"/>
    </row>
    <row r="1352" spans="96:96">
      <c r="CR1352" s="72"/>
    </row>
    <row r="1353" spans="96:96">
      <c r="CR1353" s="72"/>
    </row>
    <row r="1354" spans="96:96">
      <c r="CR1354" s="72"/>
    </row>
    <row r="1355" spans="96:96">
      <c r="CR1355" s="72"/>
    </row>
    <row r="1356" spans="96:96">
      <c r="CR1356" s="72"/>
    </row>
    <row r="1357" spans="96:96">
      <c r="CR1357" s="72"/>
    </row>
    <row r="1358" spans="96:96">
      <c r="CR1358" s="72"/>
    </row>
    <row r="1359" spans="96:96">
      <c r="CR1359" s="72"/>
    </row>
    <row r="1360" spans="96:96">
      <c r="CR1360" s="72"/>
    </row>
    <row r="1361" spans="96:96">
      <c r="CR1361" s="72"/>
    </row>
    <row r="1362" spans="96:96">
      <c r="CR1362" s="72"/>
    </row>
    <row r="1363" spans="96:96">
      <c r="CR1363" s="72"/>
    </row>
    <row r="1364" spans="96:96">
      <c r="CR1364" s="72"/>
    </row>
    <row r="1365" spans="96:96">
      <c r="CR1365" s="72"/>
    </row>
    <row r="1366" spans="96:96">
      <c r="CR1366" s="72"/>
    </row>
    <row r="1367" spans="96:96">
      <c r="CR1367" s="72"/>
    </row>
    <row r="1368" spans="96:96">
      <c r="CR1368" s="72"/>
    </row>
    <row r="1369" spans="96:96">
      <c r="CR1369" s="72"/>
    </row>
    <row r="1370" spans="96:96">
      <c r="CR1370" s="72"/>
    </row>
    <row r="1371" spans="96:96">
      <c r="CR1371" s="72"/>
    </row>
    <row r="1372" spans="96:96">
      <c r="CR1372" s="72"/>
    </row>
    <row r="1373" spans="96:96">
      <c r="CR1373" s="72"/>
    </row>
    <row r="1374" spans="96:96">
      <c r="CR1374" s="72"/>
    </row>
    <row r="1375" spans="96:96">
      <c r="CR1375" s="72"/>
    </row>
    <row r="1376" spans="96:96">
      <c r="CR1376" s="72"/>
    </row>
    <row r="1377" spans="96:96">
      <c r="CR1377" s="72"/>
    </row>
    <row r="1378" spans="96:96">
      <c r="CR1378" s="72"/>
    </row>
    <row r="1379" spans="96:96">
      <c r="CR1379" s="72"/>
    </row>
    <row r="1380" spans="96:96">
      <c r="CR1380" s="72"/>
    </row>
    <row r="1381" spans="96:96">
      <c r="CR1381" s="72"/>
    </row>
    <row r="1382" spans="96:96">
      <c r="CR1382" s="72"/>
    </row>
    <row r="1383" spans="96:96">
      <c r="CR1383" s="72"/>
    </row>
    <row r="1384" spans="96:96">
      <c r="CR1384" s="72"/>
    </row>
    <row r="1385" spans="96:96">
      <c r="CR1385" s="72"/>
    </row>
    <row r="1386" spans="96:96">
      <c r="CR1386" s="72"/>
    </row>
    <row r="1387" spans="96:96">
      <c r="CR1387" s="72"/>
    </row>
    <row r="1388" spans="96:96">
      <c r="CR1388" s="72"/>
    </row>
    <row r="1389" spans="96:96">
      <c r="CR1389" s="72"/>
    </row>
    <row r="1390" spans="96:96">
      <c r="CR1390" s="72"/>
    </row>
    <row r="1391" spans="96:96">
      <c r="CR1391" s="72"/>
    </row>
    <row r="1392" spans="96:96">
      <c r="CR1392" s="72"/>
    </row>
    <row r="1393" spans="96:96">
      <c r="CR1393" s="72"/>
    </row>
    <row r="1394" spans="96:96">
      <c r="CR1394" s="72"/>
    </row>
    <row r="1395" spans="96:96">
      <c r="CR1395" s="72"/>
    </row>
    <row r="1396" spans="96:96">
      <c r="CR1396" s="72"/>
    </row>
    <row r="1397" spans="96:96">
      <c r="CR1397" s="72"/>
    </row>
    <row r="1398" spans="96:96">
      <c r="CR1398" s="72"/>
    </row>
    <row r="1399" spans="96:96">
      <c r="CR1399" s="72"/>
    </row>
    <row r="1400" spans="96:96">
      <c r="CR1400" s="72"/>
    </row>
    <row r="1401" spans="96:96">
      <c r="CR1401" s="72"/>
    </row>
    <row r="1402" spans="96:96">
      <c r="CR1402" s="72"/>
    </row>
    <row r="1403" spans="96:96">
      <c r="CR1403" s="72"/>
    </row>
    <row r="1404" spans="96:96">
      <c r="CR1404" s="72"/>
    </row>
    <row r="1405" spans="96:96">
      <c r="CR1405" s="72"/>
    </row>
    <row r="1406" spans="96:96">
      <c r="CR1406" s="72"/>
    </row>
    <row r="1407" spans="96:96">
      <c r="CR1407" s="72"/>
    </row>
    <row r="1408" spans="96:96">
      <c r="CR1408" s="72"/>
    </row>
    <row r="1409" spans="96:96">
      <c r="CR1409" s="72"/>
    </row>
    <row r="1410" spans="96:96">
      <c r="CR1410" s="72"/>
    </row>
    <row r="1411" spans="96:96">
      <c r="CR1411" s="72"/>
    </row>
    <row r="1412" spans="96:96">
      <c r="CR1412" s="72"/>
    </row>
    <row r="1413" spans="96:96">
      <c r="CR1413" s="72"/>
    </row>
    <row r="1414" spans="96:96">
      <c r="CR1414" s="72"/>
    </row>
    <row r="1415" spans="96:96">
      <c r="CR1415" s="72"/>
    </row>
    <row r="1416" spans="96:96">
      <c r="CR1416" s="72"/>
    </row>
    <row r="1417" spans="96:96">
      <c r="CR1417" s="72"/>
    </row>
    <row r="1418" spans="96:96">
      <c r="CR1418" s="72"/>
    </row>
    <row r="1419" spans="96:96">
      <c r="CR1419" s="72"/>
    </row>
    <row r="1420" spans="96:96">
      <c r="CR1420" s="72"/>
    </row>
    <row r="1421" spans="96:96">
      <c r="CR1421" s="72"/>
    </row>
    <row r="1422" spans="96:96">
      <c r="CR1422" s="72"/>
    </row>
    <row r="1423" spans="96:96">
      <c r="CR1423" s="72"/>
    </row>
    <row r="1424" spans="96:96">
      <c r="CR1424" s="72"/>
    </row>
    <row r="1425" spans="96:96">
      <c r="CR1425" s="72"/>
    </row>
    <row r="1426" spans="96:96">
      <c r="CR1426" s="72"/>
    </row>
    <row r="1427" spans="96:96">
      <c r="CR1427" s="72"/>
    </row>
    <row r="1428" spans="96:96">
      <c r="CR1428" s="72"/>
    </row>
    <row r="1429" spans="96:96">
      <c r="CR1429" s="72"/>
    </row>
    <row r="1430" spans="96:96">
      <c r="CR1430" s="72"/>
    </row>
    <row r="1431" spans="96:96">
      <c r="CR1431" s="72"/>
    </row>
    <row r="1432" spans="96:96">
      <c r="CR1432" s="72"/>
    </row>
    <row r="1433" spans="96:96">
      <c r="CR1433" s="72"/>
    </row>
    <row r="1434" spans="96:96">
      <c r="CR1434" s="72"/>
    </row>
    <row r="1435" spans="96:96">
      <c r="CR1435" s="72"/>
    </row>
    <row r="1436" spans="96:96">
      <c r="CR1436" s="72"/>
    </row>
    <row r="1437" spans="96:96">
      <c r="CR1437" s="72"/>
    </row>
    <row r="1438" spans="96:96">
      <c r="CR1438" s="72"/>
    </row>
    <row r="1439" spans="96:96">
      <c r="CR1439" s="72"/>
    </row>
    <row r="1440" spans="96:96">
      <c r="CR1440" s="72"/>
    </row>
    <row r="1441" spans="96:96">
      <c r="CR1441" s="72"/>
    </row>
    <row r="1442" spans="96:96">
      <c r="CR1442" s="72"/>
    </row>
    <row r="1443" spans="96:96">
      <c r="CR1443" s="72"/>
    </row>
    <row r="1444" spans="96:96">
      <c r="CR1444" s="72"/>
    </row>
    <row r="1445" spans="96:96">
      <c r="CR1445" s="72"/>
    </row>
    <row r="1446" spans="96:96">
      <c r="CR1446" s="72"/>
    </row>
    <row r="1447" spans="96:96">
      <c r="CR1447" s="72"/>
    </row>
    <row r="1448" spans="96:96">
      <c r="CR1448" s="72"/>
    </row>
    <row r="1449" spans="96:96">
      <c r="CR1449" s="72"/>
    </row>
    <row r="1450" spans="96:96">
      <c r="CR1450" s="72"/>
    </row>
    <row r="1451" spans="96:96">
      <c r="CR1451" s="72"/>
    </row>
    <row r="1452" spans="96:96">
      <c r="CR1452" s="72"/>
    </row>
    <row r="1453" spans="96:96">
      <c r="CR1453" s="72"/>
    </row>
    <row r="1454" spans="96:96">
      <c r="CR1454" s="72"/>
    </row>
    <row r="1455" spans="96:96">
      <c r="CR1455" s="72"/>
    </row>
    <row r="1456" spans="96:96">
      <c r="CR1456" s="72"/>
    </row>
    <row r="1457" spans="96:96">
      <c r="CR1457" s="72"/>
    </row>
    <row r="1458" spans="96:96">
      <c r="CR1458" s="72"/>
    </row>
    <row r="1459" spans="96:96">
      <c r="CR1459" s="72"/>
    </row>
    <row r="1460" spans="96:96">
      <c r="CR1460" s="72"/>
    </row>
    <row r="1461" spans="96:96">
      <c r="CR1461" s="72"/>
    </row>
    <row r="1462" spans="96:96">
      <c r="CR1462" s="72"/>
    </row>
    <row r="1463" spans="96:96">
      <c r="CR1463" s="72"/>
    </row>
    <row r="1464" spans="96:96">
      <c r="CR1464" s="72"/>
    </row>
    <row r="1465" spans="96:96">
      <c r="CR1465" s="72"/>
    </row>
    <row r="1466" spans="96:96">
      <c r="CR1466" s="72"/>
    </row>
    <row r="1467" spans="96:96">
      <c r="CR1467" s="72"/>
    </row>
    <row r="1468" spans="96:96">
      <c r="CR1468" s="72"/>
    </row>
    <row r="1469" spans="96:96">
      <c r="CR1469" s="72"/>
    </row>
    <row r="1470" spans="96:96">
      <c r="CR1470" s="72"/>
    </row>
    <row r="1471" spans="96:96">
      <c r="CR1471" s="72"/>
    </row>
    <row r="1472" spans="96:96">
      <c r="CR1472" s="72"/>
    </row>
    <row r="1473" spans="96:96">
      <c r="CR1473" s="72"/>
    </row>
    <row r="1474" spans="96:96">
      <c r="CR1474" s="72"/>
    </row>
    <row r="1475" spans="96:96">
      <c r="CR1475" s="72"/>
    </row>
    <row r="1476" spans="96:96">
      <c r="CR1476" s="72"/>
    </row>
    <row r="1477" spans="96:96">
      <c r="CR1477" s="72"/>
    </row>
    <row r="1478" spans="96:96">
      <c r="CR1478" s="72"/>
    </row>
    <row r="1479" spans="96:96">
      <c r="CR1479" s="72"/>
    </row>
    <row r="1480" spans="96:96">
      <c r="CR1480" s="72"/>
    </row>
    <row r="1481" spans="96:96">
      <c r="CR1481" s="72"/>
    </row>
    <row r="1482" spans="96:96">
      <c r="CR1482" s="72"/>
    </row>
    <row r="1483" spans="96:96">
      <c r="CR1483" s="72"/>
    </row>
    <row r="1484" spans="96:96">
      <c r="CR1484" s="72"/>
    </row>
    <row r="1485" spans="96:96">
      <c r="CR1485" s="72"/>
    </row>
    <row r="1486" spans="96:96">
      <c r="CR1486" s="72"/>
    </row>
    <row r="1487" spans="96:96">
      <c r="CR1487" s="72"/>
    </row>
    <row r="1488" spans="96:96">
      <c r="CR1488" s="72"/>
    </row>
    <row r="1489" spans="96:96">
      <c r="CR1489" s="72"/>
    </row>
    <row r="1490" spans="96:96">
      <c r="CR1490" s="72"/>
    </row>
    <row r="1491" spans="96:96">
      <c r="CR1491" s="72"/>
    </row>
    <row r="1492" spans="96:96">
      <c r="CR1492" s="72"/>
    </row>
    <row r="1493" spans="96:96">
      <c r="CR1493" s="72"/>
    </row>
    <row r="1494" spans="96:96">
      <c r="CR1494" s="72"/>
    </row>
    <row r="1495" spans="96:96">
      <c r="CR1495" s="72"/>
    </row>
    <row r="1496" spans="96:96">
      <c r="CR1496" s="72"/>
    </row>
    <row r="1497" spans="96:96">
      <c r="CR1497" s="72"/>
    </row>
    <row r="1498" spans="96:96">
      <c r="CR1498" s="72"/>
    </row>
    <row r="1499" spans="96:96">
      <c r="CR1499" s="72"/>
    </row>
    <row r="1500" spans="96:96">
      <c r="CR1500" s="72"/>
    </row>
    <row r="1501" spans="96:96">
      <c r="CR1501" s="72"/>
    </row>
    <row r="1502" spans="96:96">
      <c r="CR1502" s="72"/>
    </row>
    <row r="1503" spans="96:96">
      <c r="CR1503" s="72"/>
    </row>
    <row r="1504" spans="96:96">
      <c r="CR1504" s="72"/>
    </row>
    <row r="1505" spans="96:96">
      <c r="CR1505" s="72"/>
    </row>
    <row r="1506" spans="96:96">
      <c r="CR1506" s="72"/>
    </row>
    <row r="1507" spans="96:96">
      <c r="CR1507" s="72"/>
    </row>
    <row r="1508" spans="96:96">
      <c r="CR1508" s="72"/>
    </row>
    <row r="1509" spans="96:96">
      <c r="CR1509" s="72"/>
    </row>
    <row r="1510" spans="96:96">
      <c r="CR1510" s="72"/>
    </row>
    <row r="1511" spans="96:96">
      <c r="CR1511" s="72"/>
    </row>
    <row r="1512" spans="96:96">
      <c r="CR1512" s="72"/>
    </row>
    <row r="1513" spans="96:96">
      <c r="CR1513" s="72"/>
    </row>
    <row r="1514" spans="96:96">
      <c r="CR1514" s="72"/>
    </row>
    <row r="1515" spans="96:96">
      <c r="CR1515" s="72"/>
    </row>
    <row r="1516" spans="96:96">
      <c r="CR1516" s="72"/>
    </row>
    <row r="1517" spans="96:96">
      <c r="CR1517" s="72"/>
    </row>
    <row r="1518" spans="96:96">
      <c r="CR1518" s="72"/>
    </row>
    <row r="1519" spans="96:96">
      <c r="CR1519" s="72"/>
    </row>
    <row r="1520" spans="96:96">
      <c r="CR1520" s="72"/>
    </row>
    <row r="1521" spans="96:96">
      <c r="CR1521" s="72"/>
    </row>
    <row r="1522" spans="96:96">
      <c r="CR1522" s="72"/>
    </row>
    <row r="1523" spans="96:96">
      <c r="CR1523" s="72"/>
    </row>
    <row r="1524" spans="96:96">
      <c r="CR1524" s="72"/>
    </row>
    <row r="1525" spans="96:96">
      <c r="CR1525" s="72"/>
    </row>
    <row r="1526" spans="96:96">
      <c r="CR1526" s="72"/>
    </row>
    <row r="1527" spans="96:96">
      <c r="CR1527" s="72"/>
    </row>
    <row r="1528" spans="96:96">
      <c r="CR1528" s="72"/>
    </row>
    <row r="1529" spans="96:96">
      <c r="CR1529" s="72"/>
    </row>
    <row r="1530" spans="96:96">
      <c r="CR1530" s="72"/>
    </row>
    <row r="1531" spans="96:96">
      <c r="CR1531" s="72"/>
    </row>
    <row r="1532" spans="96:96">
      <c r="CR1532" s="72"/>
    </row>
    <row r="1533" spans="96:96">
      <c r="CR1533" s="72"/>
    </row>
    <row r="1534" spans="96:96">
      <c r="CR1534" s="72"/>
    </row>
    <row r="1535" spans="96:96">
      <c r="CR1535" s="72"/>
    </row>
    <row r="1536" spans="96:96">
      <c r="CR1536" s="72"/>
    </row>
    <row r="1537" spans="96:96">
      <c r="CR1537" s="72"/>
    </row>
    <row r="1538" spans="96:96">
      <c r="CR1538" s="72"/>
    </row>
    <row r="1539" spans="96:96">
      <c r="CR1539" s="72"/>
    </row>
    <row r="1540" spans="96:96">
      <c r="CR1540" s="72"/>
    </row>
    <row r="1541" spans="96:96">
      <c r="CR1541" s="72"/>
    </row>
    <row r="1542" spans="96:96">
      <c r="CR1542" s="72"/>
    </row>
    <row r="1543" spans="96:96">
      <c r="CR1543" s="72"/>
    </row>
    <row r="1544" spans="96:96">
      <c r="CR1544" s="72"/>
    </row>
    <row r="1545" spans="96:96">
      <c r="CR1545" s="72"/>
    </row>
    <row r="1546" spans="96:96">
      <c r="CR1546" s="72"/>
    </row>
    <row r="1547" spans="96:96">
      <c r="CR1547" s="72"/>
    </row>
    <row r="1548" spans="96:96">
      <c r="CR1548" s="72"/>
    </row>
    <row r="1549" spans="96:96">
      <c r="CR1549" s="72"/>
    </row>
    <row r="1550" spans="96:96">
      <c r="CR1550" s="72"/>
    </row>
    <row r="1551" spans="96:96">
      <c r="CR1551" s="72"/>
    </row>
    <row r="1552" spans="96:96">
      <c r="CR1552" s="72"/>
    </row>
    <row r="1553" spans="96:96">
      <c r="CR1553" s="72"/>
    </row>
    <row r="1554" spans="96:96">
      <c r="CR1554" s="72"/>
    </row>
    <row r="1555" spans="96:96">
      <c r="CR1555" s="72"/>
    </row>
    <row r="1556" spans="96:96">
      <c r="CR1556" s="72"/>
    </row>
    <row r="1557" spans="96:96">
      <c r="CR1557" s="72"/>
    </row>
    <row r="1558" spans="96:96">
      <c r="CR1558" s="72"/>
    </row>
    <row r="1559" spans="96:96">
      <c r="CR1559" s="72"/>
    </row>
    <row r="1560" spans="96:96">
      <c r="CR1560" s="72"/>
    </row>
    <row r="1561" spans="96:96">
      <c r="CR1561" s="72"/>
    </row>
    <row r="1562" spans="96:96">
      <c r="CR1562" s="72"/>
    </row>
    <row r="1563" spans="96:96">
      <c r="CR1563" s="72"/>
    </row>
    <row r="1564" spans="96:96">
      <c r="CR1564" s="72"/>
    </row>
    <row r="1565" spans="96:96">
      <c r="CR1565" s="72"/>
    </row>
    <row r="1566" spans="96:96">
      <c r="CR1566" s="72"/>
    </row>
    <row r="1567" spans="96:96">
      <c r="CR1567" s="72"/>
    </row>
    <row r="1568" spans="96:96">
      <c r="CR1568" s="72"/>
    </row>
    <row r="1569" spans="96:96">
      <c r="CR1569" s="72"/>
    </row>
    <row r="1570" spans="96:96">
      <c r="CR1570" s="72"/>
    </row>
    <row r="1571" spans="96:96">
      <c r="CR1571" s="72"/>
    </row>
    <row r="1572" spans="96:96">
      <c r="CR1572" s="72"/>
    </row>
    <row r="1573" spans="96:96">
      <c r="CR1573" s="72"/>
    </row>
    <row r="1574" spans="96:96">
      <c r="CR1574" s="72"/>
    </row>
    <row r="1575" spans="96:96">
      <c r="CR1575" s="72"/>
    </row>
    <row r="1576" spans="96:96">
      <c r="CR1576" s="72"/>
    </row>
    <row r="1577" spans="96:96">
      <c r="CR1577" s="72"/>
    </row>
    <row r="1578" spans="96:96">
      <c r="CR1578" s="72"/>
    </row>
    <row r="1579" spans="96:96">
      <c r="CR1579" s="72"/>
    </row>
    <row r="1580" spans="96:96">
      <c r="CR1580" s="72"/>
    </row>
    <row r="1581" spans="96:96">
      <c r="CR1581" s="72"/>
    </row>
    <row r="1582" spans="96:96">
      <c r="CR1582" s="72"/>
    </row>
    <row r="1583" spans="96:96">
      <c r="CR1583" s="72"/>
    </row>
    <row r="1584" spans="96:96">
      <c r="CR1584" s="72"/>
    </row>
    <row r="1585" spans="96:96">
      <c r="CR1585" s="72"/>
    </row>
    <row r="1586" spans="96:96">
      <c r="CR1586" s="72"/>
    </row>
    <row r="1587" spans="96:96">
      <c r="CR1587" s="72"/>
    </row>
    <row r="1588" spans="96:96">
      <c r="CR1588" s="72"/>
    </row>
    <row r="1589" spans="96:96">
      <c r="CR1589" s="72"/>
    </row>
    <row r="1590" spans="96:96">
      <c r="CR1590" s="72"/>
    </row>
    <row r="1591" spans="96:96">
      <c r="CR1591" s="72"/>
    </row>
    <row r="1592" spans="96:96">
      <c r="CR1592" s="72"/>
    </row>
    <row r="1593" spans="96:96">
      <c r="CR1593" s="72"/>
    </row>
    <row r="1594" spans="96:96">
      <c r="CR1594" s="72"/>
    </row>
    <row r="1595" spans="96:96">
      <c r="CR1595" s="72"/>
    </row>
    <row r="1596" spans="96:96">
      <c r="CR1596" s="72"/>
    </row>
    <row r="1597" spans="96:96">
      <c r="CR1597" s="72"/>
    </row>
    <row r="1598" spans="96:96">
      <c r="CR1598" s="72"/>
    </row>
    <row r="1599" spans="96:96">
      <c r="CR1599" s="72"/>
    </row>
    <row r="1600" spans="96:96">
      <c r="CR1600" s="72"/>
    </row>
    <row r="1601" spans="96:96">
      <c r="CR1601" s="72"/>
    </row>
    <row r="1602" spans="96:96">
      <c r="CR1602" s="72"/>
    </row>
    <row r="1603" spans="96:96">
      <c r="CR1603" s="72"/>
    </row>
    <row r="1604" spans="96:96">
      <c r="CR1604" s="72"/>
    </row>
    <row r="1605" spans="96:96">
      <c r="CR1605" s="72"/>
    </row>
    <row r="1606" spans="96:96">
      <c r="CR1606" s="72"/>
    </row>
    <row r="1607" spans="96:96">
      <c r="CR1607" s="72"/>
    </row>
    <row r="1608" spans="96:96">
      <c r="CR1608" s="72"/>
    </row>
    <row r="1609" spans="96:96">
      <c r="CR1609" s="72"/>
    </row>
    <row r="1610" spans="96:96">
      <c r="CR1610" s="72"/>
    </row>
    <row r="1611" spans="96:96">
      <c r="CR1611" s="72"/>
    </row>
    <row r="1612" spans="96:96">
      <c r="CR1612" s="72"/>
    </row>
    <row r="1613" spans="96:96">
      <c r="CR1613" s="72"/>
    </row>
    <row r="1614" spans="96:96">
      <c r="CR1614" s="72"/>
    </row>
    <row r="1615" spans="96:96">
      <c r="CR1615" s="72"/>
    </row>
    <row r="1616" spans="96:96">
      <c r="CR1616" s="72"/>
    </row>
    <row r="1617" spans="96:96">
      <c r="CR1617" s="72"/>
    </row>
    <row r="1618" spans="96:96">
      <c r="CR1618" s="72"/>
    </row>
    <row r="1619" spans="96:96">
      <c r="CR1619" s="72"/>
    </row>
    <row r="1620" spans="96:96">
      <c r="CR1620" s="72"/>
    </row>
    <row r="1621" spans="96:96">
      <c r="CR1621" s="72"/>
    </row>
    <row r="1622" spans="96:96">
      <c r="CR1622" s="72"/>
    </row>
    <row r="1623" spans="96:96">
      <c r="CR1623" s="72"/>
    </row>
    <row r="1624" spans="96:96">
      <c r="CR1624" s="72"/>
    </row>
    <row r="1625" spans="96:96">
      <c r="CR1625" s="72"/>
    </row>
    <row r="1626" spans="96:96">
      <c r="CR1626" s="72"/>
    </row>
    <row r="1627" spans="96:96">
      <c r="CR1627" s="72"/>
    </row>
    <row r="1628" spans="96:96">
      <c r="CR1628" s="72"/>
    </row>
    <row r="1629" spans="96:96">
      <c r="CR1629" s="72"/>
    </row>
    <row r="1630" spans="96:96">
      <c r="CR1630" s="72"/>
    </row>
    <row r="1631" spans="96:96">
      <c r="CR1631" s="72"/>
    </row>
    <row r="1632" spans="96:96">
      <c r="CR1632" s="72"/>
    </row>
    <row r="1633" spans="96:96">
      <c r="CR1633" s="72"/>
    </row>
    <row r="1634" spans="96:96">
      <c r="CR1634" s="72"/>
    </row>
    <row r="1635" spans="96:96">
      <c r="CR1635" s="72"/>
    </row>
    <row r="1636" spans="96:96">
      <c r="CR1636" s="72"/>
    </row>
    <row r="1637" spans="96:96">
      <c r="CR1637" s="72"/>
    </row>
    <row r="1638" spans="96:96">
      <c r="CR1638" s="72"/>
    </row>
    <row r="1639" spans="96:96">
      <c r="CR1639" s="72"/>
    </row>
    <row r="1640" spans="96:96">
      <c r="CR1640" s="72"/>
    </row>
    <row r="1641" spans="96:96">
      <c r="CR1641" s="72"/>
    </row>
    <row r="1642" spans="96:96">
      <c r="CR1642" s="72"/>
    </row>
    <row r="1643" spans="96:96">
      <c r="CR1643" s="72"/>
    </row>
    <row r="1644" spans="96:96">
      <c r="CR1644" s="72"/>
    </row>
    <row r="1645" spans="96:96">
      <c r="CR1645" s="72"/>
    </row>
    <row r="1646" spans="96:96">
      <c r="CR1646" s="72"/>
    </row>
    <row r="1647" spans="96:96">
      <c r="CR1647" s="72"/>
    </row>
    <row r="1648" spans="96:96">
      <c r="CR1648" s="72"/>
    </row>
    <row r="1649" spans="96:96">
      <c r="CR1649" s="72"/>
    </row>
    <row r="1650" spans="96:96">
      <c r="CR1650" s="72"/>
    </row>
    <row r="1651" spans="96:96">
      <c r="CR1651" s="72"/>
    </row>
    <row r="1652" spans="96:96">
      <c r="CR1652" s="72"/>
    </row>
    <row r="1653" spans="96:96">
      <c r="CR1653" s="72"/>
    </row>
    <row r="1654" spans="96:96">
      <c r="CR1654" s="72"/>
    </row>
    <row r="1655" spans="96:96">
      <c r="CR1655" s="72"/>
    </row>
    <row r="1656" spans="96:96">
      <c r="CR1656" s="72"/>
    </row>
    <row r="1657" spans="96:96">
      <c r="CR1657" s="72"/>
    </row>
    <row r="1658" spans="96:96">
      <c r="CR1658" s="72"/>
    </row>
    <row r="1659" spans="96:96">
      <c r="CR1659" s="72"/>
    </row>
    <row r="1660" spans="96:96">
      <c r="CR1660" s="72"/>
    </row>
    <row r="1661" spans="96:96">
      <c r="CR1661" s="72"/>
    </row>
    <row r="1662" spans="96:96">
      <c r="CR1662" s="72"/>
    </row>
    <row r="1663" spans="96:96">
      <c r="CR1663" s="72"/>
    </row>
    <row r="1664" spans="96:96">
      <c r="CR1664" s="72"/>
    </row>
    <row r="1665" spans="96:96">
      <c r="CR1665" s="72"/>
    </row>
    <row r="1666" spans="96:96">
      <c r="CR1666" s="72"/>
    </row>
    <row r="1667" spans="96:96">
      <c r="CR1667" s="72"/>
    </row>
    <row r="1668" spans="96:96">
      <c r="CR1668" s="72"/>
    </row>
    <row r="1669" spans="96:96">
      <c r="CR1669" s="72"/>
    </row>
    <row r="1670" spans="96:96">
      <c r="CR1670" s="72"/>
    </row>
    <row r="1671" spans="96:96">
      <c r="CR1671" s="72"/>
    </row>
    <row r="1672" spans="96:96">
      <c r="CR1672" s="72"/>
    </row>
    <row r="1673" spans="96:96">
      <c r="CR1673" s="72"/>
    </row>
    <row r="1674" spans="96:96">
      <c r="CR1674" s="72"/>
    </row>
    <row r="1675" spans="96:96">
      <c r="CR1675" s="72"/>
    </row>
    <row r="1676" spans="96:96">
      <c r="CR1676" s="72"/>
    </row>
    <row r="1677" spans="96:96">
      <c r="CR1677" s="72"/>
    </row>
    <row r="1678" spans="96:96">
      <c r="CR1678" s="72"/>
    </row>
    <row r="1679" spans="96:96">
      <c r="CR1679" s="72"/>
    </row>
    <row r="1680" spans="96:96">
      <c r="CR1680" s="72"/>
    </row>
    <row r="1681" spans="96:96">
      <c r="CR1681" s="72"/>
    </row>
    <row r="1682" spans="96:96">
      <c r="CR1682" s="72"/>
    </row>
    <row r="1683" spans="96:96">
      <c r="CR1683" s="72"/>
    </row>
    <row r="1684" spans="96:96">
      <c r="CR1684" s="72"/>
    </row>
    <row r="1685" spans="96:96">
      <c r="CR1685" s="72"/>
    </row>
    <row r="1686" spans="96:96">
      <c r="CR1686" s="72"/>
    </row>
    <row r="1687" spans="96:96">
      <c r="CR1687" s="72"/>
    </row>
    <row r="1688" spans="96:96">
      <c r="CR1688" s="72"/>
    </row>
    <row r="1689" spans="96:96">
      <c r="CR1689" s="72"/>
    </row>
    <row r="1690" spans="96:96">
      <c r="CR1690" s="72"/>
    </row>
    <row r="1691" spans="96:96">
      <c r="CR1691" s="72"/>
    </row>
    <row r="1692" spans="96:96">
      <c r="CR1692" s="72"/>
    </row>
    <row r="1693" spans="96:96">
      <c r="CR1693" s="72"/>
    </row>
    <row r="1694" spans="96:96">
      <c r="CR1694" s="72"/>
    </row>
    <row r="1695" spans="96:96">
      <c r="CR1695" s="72"/>
    </row>
    <row r="1696" spans="96:96">
      <c r="CR1696" s="72"/>
    </row>
    <row r="1697" spans="96:96">
      <c r="CR1697" s="72"/>
    </row>
    <row r="1698" spans="96:96">
      <c r="CR1698" s="72"/>
    </row>
    <row r="1699" spans="96:96">
      <c r="CR1699" s="72"/>
    </row>
    <row r="1700" spans="96:96">
      <c r="CR1700" s="72"/>
    </row>
    <row r="1701" spans="96:96">
      <c r="CR1701" s="72"/>
    </row>
    <row r="1702" spans="96:96">
      <c r="CR1702" s="72"/>
    </row>
    <row r="1703" spans="96:96">
      <c r="CR1703" s="72"/>
    </row>
    <row r="1704" spans="96:96">
      <c r="CR1704" s="72"/>
    </row>
    <row r="1705" spans="96:96">
      <c r="CR1705" s="72"/>
    </row>
    <row r="1706" spans="96:96">
      <c r="CR1706" s="72"/>
    </row>
    <row r="1707" spans="96:96">
      <c r="CR1707" s="72"/>
    </row>
    <row r="1708" spans="96:96">
      <c r="CR1708" s="72"/>
    </row>
    <row r="1709" spans="96:96">
      <c r="CR1709" s="72"/>
    </row>
    <row r="1710" spans="96:96">
      <c r="CR1710" s="72"/>
    </row>
    <row r="1711" spans="96:96">
      <c r="CR1711" s="72"/>
    </row>
    <row r="1712" spans="96:96">
      <c r="CR1712" s="72"/>
    </row>
    <row r="1713" spans="96:96">
      <c r="CR1713" s="72"/>
    </row>
    <row r="1714" spans="96:96">
      <c r="CR1714" s="72"/>
    </row>
    <row r="1715" spans="96:96">
      <c r="CR1715" s="72"/>
    </row>
    <row r="1716" spans="96:96">
      <c r="CR1716" s="72"/>
    </row>
    <row r="1717" spans="96:96">
      <c r="CR1717" s="72"/>
    </row>
    <row r="1718" spans="96:96">
      <c r="CR1718" s="72"/>
    </row>
    <row r="1719" spans="96:96">
      <c r="CR1719" s="72"/>
    </row>
    <row r="1720" spans="96:96">
      <c r="CR1720" s="72"/>
    </row>
    <row r="1721" spans="96:96">
      <c r="CR1721" s="72"/>
    </row>
    <row r="1722" spans="96:96">
      <c r="CR1722" s="72"/>
    </row>
    <row r="1723" spans="96:96">
      <c r="CR1723" s="72"/>
    </row>
    <row r="1724" spans="96:96">
      <c r="CR1724" s="72"/>
    </row>
    <row r="1725" spans="96:96">
      <c r="CR1725" s="72"/>
    </row>
    <row r="1726" spans="96:96">
      <c r="CR1726" s="72"/>
    </row>
    <row r="1727" spans="96:96">
      <c r="CR1727" s="72"/>
    </row>
    <row r="1728" spans="96:96">
      <c r="CR1728" s="72"/>
    </row>
    <row r="1729" spans="96:96">
      <c r="CR1729" s="72"/>
    </row>
    <row r="1730" spans="96:96">
      <c r="CR1730" s="72"/>
    </row>
    <row r="1731" spans="96:96">
      <c r="CR1731" s="72"/>
    </row>
    <row r="1732" spans="96:96">
      <c r="CR1732" s="72"/>
    </row>
    <row r="1733" spans="96:96">
      <c r="CR1733" s="72"/>
    </row>
    <row r="1734" spans="96:96">
      <c r="CR1734" s="72"/>
    </row>
    <row r="1735" spans="96:96">
      <c r="CR1735" s="72"/>
    </row>
    <row r="1736" spans="96:96">
      <c r="CR1736" s="72"/>
    </row>
    <row r="1737" spans="96:96">
      <c r="CR1737" s="72"/>
    </row>
    <row r="1738" spans="96:96">
      <c r="CR1738" s="72"/>
    </row>
    <row r="1739" spans="96:96">
      <c r="CR1739" s="72"/>
    </row>
    <row r="1740" spans="96:96">
      <c r="CR1740" s="72"/>
    </row>
    <row r="1741" spans="96:96">
      <c r="CR1741" s="72"/>
    </row>
    <row r="1742" spans="96:96">
      <c r="CR1742" s="72"/>
    </row>
    <row r="1743" spans="96:96">
      <c r="CR1743" s="72"/>
    </row>
    <row r="1744" spans="96:96">
      <c r="CR1744" s="72"/>
    </row>
    <row r="1745" spans="96:96">
      <c r="CR1745" s="72"/>
    </row>
    <row r="1746" spans="96:96">
      <c r="CR1746" s="72"/>
    </row>
    <row r="1747" spans="96:96">
      <c r="CR1747" s="72"/>
    </row>
    <row r="1748" spans="96:96">
      <c r="CR1748" s="72"/>
    </row>
    <row r="1749" spans="96:96">
      <c r="CR1749" s="72"/>
    </row>
    <row r="1750" spans="96:96">
      <c r="CR1750" s="72"/>
    </row>
    <row r="1751" spans="96:96">
      <c r="CR1751" s="72"/>
    </row>
    <row r="1752" spans="96:96">
      <c r="CR1752" s="72"/>
    </row>
    <row r="1753" spans="96:96">
      <c r="CR1753" s="72"/>
    </row>
    <row r="1754" spans="96:96">
      <c r="CR1754" s="72"/>
    </row>
    <row r="1755" spans="96:96">
      <c r="CR1755" s="72"/>
    </row>
    <row r="1756" spans="96:96">
      <c r="CR1756" s="72"/>
    </row>
    <row r="1757" spans="96:96">
      <c r="CR1757" s="72"/>
    </row>
    <row r="1758" spans="96:96">
      <c r="CR1758" s="72"/>
    </row>
    <row r="1759" spans="96:96">
      <c r="CR1759" s="72"/>
    </row>
    <row r="1760" spans="96:96">
      <c r="CR1760" s="72"/>
    </row>
    <row r="1761" spans="96:96">
      <c r="CR1761" s="72"/>
    </row>
    <row r="1762" spans="96:96">
      <c r="CR1762" s="72"/>
    </row>
    <row r="1763" spans="96:96">
      <c r="CR1763" s="72"/>
    </row>
    <row r="1764" spans="96:96">
      <c r="CR1764" s="72"/>
    </row>
    <row r="1765" spans="96:96">
      <c r="CR1765" s="72"/>
    </row>
    <row r="1766" spans="96:96">
      <c r="CR1766" s="72"/>
    </row>
    <row r="1767" spans="96:96">
      <c r="CR1767" s="72"/>
    </row>
    <row r="1768" spans="96:96">
      <c r="CR1768" s="72"/>
    </row>
    <row r="1769" spans="96:96">
      <c r="CR1769" s="72"/>
    </row>
    <row r="1770" spans="96:96">
      <c r="CR1770" s="72"/>
    </row>
    <row r="1771" spans="96:96">
      <c r="CR1771" s="72"/>
    </row>
    <row r="1772" spans="96:96">
      <c r="CR1772" s="72"/>
    </row>
    <row r="1773" spans="96:96">
      <c r="CR1773" s="72"/>
    </row>
    <row r="1774" spans="96:96">
      <c r="CR1774" s="72"/>
    </row>
    <row r="1775" spans="96:96">
      <c r="CR1775" s="72"/>
    </row>
    <row r="1776" spans="96:96">
      <c r="CR1776" s="72"/>
    </row>
    <row r="1777" spans="96:96">
      <c r="CR1777" s="72"/>
    </row>
    <row r="1778" spans="96:96">
      <c r="CR1778" s="72"/>
    </row>
    <row r="1779" spans="96:96">
      <c r="CR1779" s="72"/>
    </row>
    <row r="1780" spans="96:96">
      <c r="CR1780" s="72"/>
    </row>
    <row r="1781" spans="96:96">
      <c r="CR1781" s="72"/>
    </row>
    <row r="1782" spans="96:96">
      <c r="CR1782" s="72"/>
    </row>
    <row r="1783" spans="96:96">
      <c r="CR1783" s="72"/>
    </row>
    <row r="1784" spans="96:96">
      <c r="CR1784" s="72"/>
    </row>
    <row r="1785" spans="96:96">
      <c r="CR1785" s="72"/>
    </row>
    <row r="1786" spans="96:96">
      <c r="CR1786" s="72"/>
    </row>
    <row r="1787" spans="96:96">
      <c r="CR1787" s="72"/>
    </row>
    <row r="1788" spans="96:96">
      <c r="CR1788" s="72"/>
    </row>
    <row r="1789" spans="96:96">
      <c r="CR1789" s="72"/>
    </row>
    <row r="1790" spans="96:96">
      <c r="CR1790" s="72"/>
    </row>
    <row r="1791" spans="96:96">
      <c r="CR1791" s="72"/>
    </row>
    <row r="1792" spans="96:96">
      <c r="CR1792" s="72"/>
    </row>
    <row r="1793" spans="96:96">
      <c r="CR1793" s="72"/>
    </row>
    <row r="1794" spans="96:96">
      <c r="CR1794" s="72"/>
    </row>
    <row r="1795" spans="96:96">
      <c r="CR1795" s="72"/>
    </row>
    <row r="1796" spans="96:96">
      <c r="CR1796" s="72"/>
    </row>
    <row r="1797" spans="96:96">
      <c r="CR1797" s="72"/>
    </row>
    <row r="1798" spans="96:96">
      <c r="CR1798" s="72"/>
    </row>
    <row r="1799" spans="96:96">
      <c r="CR1799" s="72"/>
    </row>
    <row r="1800" spans="96:96">
      <c r="CR1800" s="72"/>
    </row>
    <row r="1801" spans="96:96">
      <c r="CR1801" s="72"/>
    </row>
    <row r="1802" spans="96:96">
      <c r="CR1802" s="72"/>
    </row>
    <row r="1803" spans="96:96">
      <c r="CR1803" s="72"/>
    </row>
    <row r="1804" spans="96:96">
      <c r="CR1804" s="72"/>
    </row>
    <row r="1805" spans="96:96">
      <c r="CR1805" s="72"/>
    </row>
    <row r="1806" spans="96:96">
      <c r="CR1806" s="72"/>
    </row>
    <row r="1807" spans="96:96">
      <c r="CR1807" s="72"/>
    </row>
    <row r="1808" spans="96:96">
      <c r="CR1808" s="72"/>
    </row>
    <row r="1809" spans="96:96">
      <c r="CR1809" s="72"/>
    </row>
    <row r="1810" spans="96:96">
      <c r="CR1810" s="72"/>
    </row>
    <row r="1811" spans="96:96">
      <c r="CR1811" s="72"/>
    </row>
    <row r="1812" spans="96:96">
      <c r="CR1812" s="72"/>
    </row>
    <row r="1813" spans="96:96">
      <c r="CR1813" s="72"/>
    </row>
    <row r="1814" spans="96:96">
      <c r="CR1814" s="72"/>
    </row>
    <row r="1815" spans="96:96">
      <c r="CR1815" s="72"/>
    </row>
    <row r="1816" spans="96:96">
      <c r="CR1816" s="72"/>
    </row>
    <row r="1817" spans="96:96">
      <c r="CR1817" s="72"/>
    </row>
    <row r="1818" spans="96:96">
      <c r="CR1818" s="72"/>
    </row>
    <row r="1819" spans="96:96">
      <c r="CR1819" s="72"/>
    </row>
    <row r="1820" spans="96:96">
      <c r="CR1820" s="72"/>
    </row>
    <row r="1821" spans="96:96">
      <c r="CR1821" s="72"/>
    </row>
    <row r="1822" spans="96:96">
      <c r="CR1822" s="72"/>
    </row>
    <row r="1823" spans="96:96">
      <c r="CR1823" s="72"/>
    </row>
    <row r="1824" spans="96:96">
      <c r="CR1824" s="72"/>
    </row>
    <row r="1825" spans="96:96">
      <c r="CR1825" s="72"/>
    </row>
    <row r="1826" spans="96:96">
      <c r="CR1826" s="72"/>
    </row>
    <row r="1827" spans="96:96">
      <c r="CR1827" s="72"/>
    </row>
    <row r="1828" spans="96:96">
      <c r="CR1828" s="72"/>
    </row>
    <row r="1829" spans="96:96">
      <c r="CR1829" s="72"/>
    </row>
    <row r="1830" spans="96:96">
      <c r="CR1830" s="72"/>
    </row>
    <row r="1831" spans="96:96">
      <c r="CR1831" s="72"/>
    </row>
    <row r="1832" spans="96:96">
      <c r="CR1832" s="72"/>
    </row>
    <row r="1833" spans="96:96">
      <c r="CR1833" s="72"/>
    </row>
    <row r="1834" spans="96:96">
      <c r="CR1834" s="72"/>
    </row>
    <row r="1835" spans="96:96">
      <c r="CR1835" s="72"/>
    </row>
    <row r="1836" spans="96:96">
      <c r="CR1836" s="72"/>
    </row>
    <row r="1837" spans="96:96">
      <c r="CR1837" s="72"/>
    </row>
    <row r="1838" spans="96:96">
      <c r="CR1838" s="72"/>
    </row>
    <row r="1839" spans="96:96">
      <c r="CR1839" s="72"/>
    </row>
    <row r="1840" spans="96:96">
      <c r="CR1840" s="72"/>
    </row>
    <row r="1841" spans="96:96">
      <c r="CR1841" s="72"/>
    </row>
    <row r="1842" spans="96:96">
      <c r="CR1842" s="72"/>
    </row>
    <row r="1843" spans="96:96">
      <c r="CR1843" s="72"/>
    </row>
    <row r="1844" spans="96:96">
      <c r="CR1844" s="72"/>
    </row>
    <row r="1845" spans="96:96">
      <c r="CR1845" s="72"/>
    </row>
    <row r="1846" spans="96:96">
      <c r="CR1846" s="72"/>
    </row>
    <row r="1847" spans="96:96">
      <c r="CR1847" s="72"/>
    </row>
    <row r="1848" spans="96:96">
      <c r="CR1848" s="72"/>
    </row>
    <row r="1849" spans="96:96">
      <c r="CR1849" s="72"/>
    </row>
    <row r="1850" spans="96:96">
      <c r="CR1850" s="72"/>
    </row>
    <row r="1851" spans="96:96">
      <c r="CR1851" s="72"/>
    </row>
    <row r="1852" spans="96:96">
      <c r="CR1852" s="72"/>
    </row>
    <row r="1853" spans="96:96">
      <c r="CR1853" s="72"/>
    </row>
    <row r="1854" spans="96:96">
      <c r="CR1854" s="72"/>
    </row>
    <row r="1855" spans="96:96">
      <c r="CR1855" s="72"/>
    </row>
    <row r="1856" spans="96:96">
      <c r="CR1856" s="72"/>
    </row>
    <row r="1857" spans="96:96">
      <c r="CR1857" s="72"/>
    </row>
    <row r="1858" spans="96:96">
      <c r="CR1858" s="72"/>
    </row>
    <row r="1859" spans="96:96">
      <c r="CR1859" s="72"/>
    </row>
    <row r="1860" spans="96:96">
      <c r="CR1860" s="72"/>
    </row>
    <row r="1861" spans="96:96">
      <c r="CR1861" s="72"/>
    </row>
    <row r="1862" spans="96:96">
      <c r="CR1862" s="72"/>
    </row>
    <row r="1863" spans="96:96">
      <c r="CR1863" s="72"/>
    </row>
    <row r="1864" spans="96:96">
      <c r="CR1864" s="72"/>
    </row>
    <row r="1865" spans="96:96">
      <c r="CR1865" s="72"/>
    </row>
    <row r="1866" spans="96:96">
      <c r="CR1866" s="72"/>
    </row>
    <row r="1867" spans="96:96">
      <c r="CR1867" s="72"/>
    </row>
    <row r="1868" spans="96:96">
      <c r="CR1868" s="72"/>
    </row>
    <row r="1869" spans="96:96">
      <c r="CR1869" s="72"/>
    </row>
    <row r="1870" spans="96:96">
      <c r="CR1870" s="72"/>
    </row>
    <row r="1871" spans="96:96">
      <c r="CR1871" s="72"/>
    </row>
    <row r="1872" spans="96:96">
      <c r="CR1872" s="72"/>
    </row>
    <row r="1873" spans="96:96">
      <c r="CR1873" s="72"/>
    </row>
    <row r="1874" spans="96:96">
      <c r="CR1874" s="72"/>
    </row>
    <row r="1875" spans="96:96">
      <c r="CR1875" s="72"/>
    </row>
    <row r="1876" spans="96:96">
      <c r="CR1876" s="72"/>
    </row>
    <row r="1877" spans="96:96">
      <c r="CR1877" s="72"/>
    </row>
    <row r="1878" spans="96:96">
      <c r="CR1878" s="72"/>
    </row>
    <row r="1879" spans="96:96">
      <c r="CR1879" s="72"/>
    </row>
    <row r="1880" spans="96:96">
      <c r="CR1880" s="72"/>
    </row>
    <row r="1881" spans="96:96">
      <c r="CR1881" s="72"/>
    </row>
    <row r="1882" spans="96:96">
      <c r="CR1882" s="72"/>
    </row>
    <row r="1883" spans="96:96">
      <c r="CR1883" s="72"/>
    </row>
    <row r="1884" spans="96:96">
      <c r="CR1884" s="72"/>
    </row>
    <row r="1885" spans="96:96">
      <c r="CR1885" s="72"/>
    </row>
    <row r="1886" spans="96:96">
      <c r="CR1886" s="72"/>
    </row>
    <row r="1887" spans="96:96">
      <c r="CR1887" s="72"/>
    </row>
    <row r="1888" spans="96:96">
      <c r="CR1888" s="72"/>
    </row>
    <row r="1889" spans="96:96">
      <c r="CR1889" s="72"/>
    </row>
    <row r="1890" spans="96:96">
      <c r="CR1890" s="72"/>
    </row>
    <row r="1891" spans="96:96">
      <c r="CR1891" s="72"/>
    </row>
    <row r="1892" spans="96:96">
      <c r="CR1892" s="72"/>
    </row>
    <row r="1893" spans="96:96">
      <c r="CR1893" s="72"/>
    </row>
    <row r="1894" spans="96:96">
      <c r="CR1894" s="72"/>
    </row>
    <row r="1895" spans="96:96">
      <c r="CR1895" s="72"/>
    </row>
    <row r="1896" spans="96:96">
      <c r="CR1896" s="72"/>
    </row>
    <row r="1897" spans="96:96">
      <c r="CR1897" s="72"/>
    </row>
    <row r="1898" spans="96:96">
      <c r="CR1898" s="72"/>
    </row>
    <row r="1899" spans="96:96">
      <c r="CR1899" s="72"/>
    </row>
    <row r="1900" spans="96:96">
      <c r="CR1900" s="72"/>
    </row>
    <row r="1901" spans="96:96">
      <c r="CR1901" s="72"/>
    </row>
    <row r="1902" spans="96:96">
      <c r="CR1902" s="72"/>
    </row>
    <row r="1903" spans="96:96">
      <c r="CR1903" s="72"/>
    </row>
    <row r="1904" spans="96:96">
      <c r="CR1904" s="72"/>
    </row>
    <row r="1905" spans="96:96">
      <c r="CR1905" s="72"/>
    </row>
    <row r="1906" spans="96:96">
      <c r="CR1906" s="72"/>
    </row>
    <row r="1907" spans="96:96">
      <c r="CR1907" s="72"/>
    </row>
    <row r="1908" spans="96:96">
      <c r="CR1908" s="72"/>
    </row>
    <row r="1909" spans="96:96">
      <c r="CR1909" s="72"/>
    </row>
    <row r="1910" spans="96:96">
      <c r="CR1910" s="72"/>
    </row>
    <row r="1911" spans="96:96">
      <c r="CR1911" s="72"/>
    </row>
    <row r="1912" spans="96:96">
      <c r="CR1912" s="72"/>
    </row>
    <row r="1913" spans="96:96">
      <c r="CR1913" s="72"/>
    </row>
    <row r="1914" spans="96:96">
      <c r="CR1914" s="72"/>
    </row>
    <row r="1915" spans="96:96">
      <c r="CR1915" s="72"/>
    </row>
    <row r="1916" spans="96:96">
      <c r="CR1916" s="72"/>
    </row>
    <row r="1917" spans="96:96">
      <c r="CR1917" s="72"/>
    </row>
    <row r="1918" spans="96:96">
      <c r="CR1918" s="72"/>
    </row>
    <row r="1919" spans="96:96">
      <c r="CR1919" s="72"/>
    </row>
    <row r="1920" spans="96:96">
      <c r="CR1920" s="72"/>
    </row>
    <row r="1921" spans="96:96">
      <c r="CR1921" s="72"/>
    </row>
    <row r="1922" spans="96:96">
      <c r="CR1922" s="72"/>
    </row>
    <row r="1923" spans="96:96">
      <c r="CR1923" s="72"/>
    </row>
    <row r="1924" spans="96:96">
      <c r="CR1924" s="72"/>
    </row>
    <row r="1925" spans="96:96">
      <c r="CR1925" s="72"/>
    </row>
    <row r="1926" spans="96:96">
      <c r="CR1926" s="72"/>
    </row>
    <row r="1927" spans="96:96">
      <c r="CR1927" s="72"/>
    </row>
    <row r="1928" spans="96:96">
      <c r="CR1928" s="72"/>
    </row>
    <row r="1929" spans="96:96">
      <c r="CR1929" s="72"/>
    </row>
    <row r="1930" spans="96:96">
      <c r="CR1930" s="72"/>
    </row>
    <row r="1931" spans="96:96">
      <c r="CR1931" s="72"/>
    </row>
    <row r="1932" spans="96:96">
      <c r="CR1932" s="72"/>
    </row>
    <row r="1933" spans="96:96">
      <c r="CR1933" s="72"/>
    </row>
    <row r="1934" spans="96:96">
      <c r="CR1934" s="72"/>
    </row>
    <row r="1935" spans="96:96">
      <c r="CR1935" s="72"/>
    </row>
    <row r="1936" spans="96:96">
      <c r="CR1936" s="72"/>
    </row>
    <row r="1937" spans="96:96">
      <c r="CR1937" s="72"/>
    </row>
    <row r="1938" spans="96:96">
      <c r="CR1938" s="72"/>
    </row>
    <row r="1939" spans="96:96">
      <c r="CR1939" s="72"/>
    </row>
    <row r="1940" spans="96:96">
      <c r="CR1940" s="72"/>
    </row>
    <row r="1941" spans="96:96">
      <c r="CR1941" s="72"/>
    </row>
    <row r="1942" spans="96:96">
      <c r="CR1942" s="72"/>
    </row>
    <row r="1943" spans="96:96">
      <c r="CR1943" s="72"/>
    </row>
    <row r="1944" spans="96:96">
      <c r="CR1944" s="72"/>
    </row>
    <row r="1945" spans="96:96">
      <c r="CR1945" s="72"/>
    </row>
    <row r="1946" spans="96:96">
      <c r="CR1946" s="72"/>
    </row>
    <row r="1947" spans="96:96">
      <c r="CR1947" s="72"/>
    </row>
    <row r="1948" spans="96:96">
      <c r="CR1948" s="72"/>
    </row>
    <row r="1949" spans="96:96">
      <c r="CR1949" s="72"/>
    </row>
    <row r="1950" spans="96:96">
      <c r="CR1950" s="72"/>
    </row>
    <row r="1951" spans="96:96">
      <c r="CR1951" s="72"/>
    </row>
    <row r="1952" spans="96:96">
      <c r="CR1952" s="72"/>
    </row>
    <row r="1953" spans="96:96">
      <c r="CR1953" s="72"/>
    </row>
    <row r="1954" spans="96:96">
      <c r="CR1954" s="72"/>
    </row>
    <row r="1955" spans="96:96">
      <c r="CR1955" s="72"/>
    </row>
    <row r="1956" spans="96:96">
      <c r="CR1956" s="72"/>
    </row>
    <row r="1957" spans="96:96">
      <c r="CR1957" s="72"/>
    </row>
    <row r="1958" spans="96:96">
      <c r="CR1958" s="72"/>
    </row>
    <row r="1959" spans="96:96">
      <c r="CR1959" s="72"/>
    </row>
    <row r="1960" spans="96:96">
      <c r="CR1960" s="72"/>
    </row>
    <row r="1961" spans="96:96">
      <c r="CR1961" s="72"/>
    </row>
    <row r="1962" spans="96:96">
      <c r="CR1962" s="72"/>
    </row>
    <row r="1963" spans="96:96">
      <c r="CR1963" s="72"/>
    </row>
    <row r="1964" spans="96:96">
      <c r="CR1964" s="72"/>
    </row>
    <row r="1965" spans="96:96">
      <c r="CR1965" s="72"/>
    </row>
    <row r="1966" spans="96:96">
      <c r="CR1966" s="72"/>
    </row>
    <row r="1967" spans="96:96">
      <c r="CR1967" s="72"/>
    </row>
    <row r="1968" spans="96:96">
      <c r="CR1968" s="72"/>
    </row>
    <row r="1969" spans="96:96">
      <c r="CR1969" s="72"/>
    </row>
    <row r="1970" spans="96:96">
      <c r="CR1970" s="72"/>
    </row>
    <row r="1971" spans="96:96">
      <c r="CR1971" s="72"/>
    </row>
    <row r="1972" spans="96:96">
      <c r="CR1972" s="72"/>
    </row>
    <row r="1973" spans="96:96">
      <c r="CR1973" s="72"/>
    </row>
    <row r="1974" spans="96:96">
      <c r="CR1974" s="72"/>
    </row>
    <row r="1975" spans="96:96">
      <c r="CR1975" s="72"/>
    </row>
    <row r="1976" spans="96:96">
      <c r="CR1976" s="72"/>
    </row>
    <row r="1977" spans="96:96">
      <c r="CR1977" s="72"/>
    </row>
    <row r="1978" spans="96:96">
      <c r="CR1978" s="72"/>
    </row>
    <row r="1979" spans="96:96">
      <c r="CR1979" s="72"/>
    </row>
    <row r="1980" spans="96:96">
      <c r="CR1980" s="72"/>
    </row>
    <row r="1981" spans="96:96">
      <c r="CR1981" s="72"/>
    </row>
    <row r="1982" spans="96:96">
      <c r="CR1982" s="72"/>
    </row>
    <row r="1983" spans="96:96">
      <c r="CR1983" s="72"/>
    </row>
    <row r="1984" spans="96:96">
      <c r="CR1984" s="72"/>
    </row>
    <row r="1985" spans="96:96">
      <c r="CR1985" s="72"/>
    </row>
    <row r="1986" spans="96:96">
      <c r="CR1986" s="72"/>
    </row>
    <row r="1987" spans="96:96">
      <c r="CR1987" s="72"/>
    </row>
    <row r="1988" spans="96:96">
      <c r="CR1988" s="72"/>
    </row>
    <row r="1989" spans="96:96">
      <c r="CR1989" s="72"/>
    </row>
    <row r="1990" spans="96:96">
      <c r="CR1990" s="72"/>
    </row>
    <row r="1991" spans="96:96">
      <c r="CR1991" s="72"/>
    </row>
    <row r="1992" spans="96:96">
      <c r="CR1992" s="72"/>
    </row>
    <row r="1993" spans="96:96">
      <c r="CR1993" s="72"/>
    </row>
    <row r="1994" spans="96:96">
      <c r="CR1994" s="72"/>
    </row>
    <row r="1995" spans="96:96">
      <c r="CR1995" s="72"/>
    </row>
    <row r="1996" spans="96:96">
      <c r="CR1996" s="72"/>
    </row>
    <row r="1997" spans="96:96">
      <c r="CR1997" s="72"/>
    </row>
    <row r="1998" spans="96:96">
      <c r="CR1998" s="72"/>
    </row>
    <row r="1999" spans="96:96">
      <c r="CR1999" s="72"/>
    </row>
    <row r="2000" spans="96:96">
      <c r="CR2000" s="72"/>
    </row>
    <row r="2001" spans="96:96">
      <c r="CR2001" s="72"/>
    </row>
    <row r="2002" spans="96:96">
      <c r="CR2002" s="72"/>
    </row>
    <row r="2003" spans="96:96">
      <c r="CR2003" s="72"/>
    </row>
    <row r="2004" spans="96:96">
      <c r="CR2004" s="72"/>
    </row>
    <row r="2005" spans="96:96">
      <c r="CR2005" s="72"/>
    </row>
    <row r="2006" spans="96:96">
      <c r="CR2006" s="72"/>
    </row>
    <row r="2007" spans="96:96">
      <c r="CR2007" s="72"/>
    </row>
    <row r="2008" spans="96:96">
      <c r="CR2008" s="72"/>
    </row>
    <row r="2009" spans="96:96">
      <c r="CR2009" s="72"/>
    </row>
    <row r="2010" spans="96:96">
      <c r="CR2010" s="72"/>
    </row>
    <row r="2011" spans="96:96">
      <c r="CR2011" s="72"/>
    </row>
    <row r="2012" spans="96:96">
      <c r="CR2012" s="72"/>
    </row>
    <row r="2013" spans="96:96">
      <c r="CR2013" s="72"/>
    </row>
    <row r="2014" spans="96:96">
      <c r="CR2014" s="72"/>
    </row>
    <row r="2015" spans="96:96">
      <c r="CR2015" s="72"/>
    </row>
    <row r="2016" spans="96:96">
      <c r="CR2016" s="72"/>
    </row>
    <row r="2017" spans="96:96">
      <c r="CR2017" s="72"/>
    </row>
    <row r="2018" spans="96:96">
      <c r="CR2018" s="72"/>
    </row>
    <row r="2019" spans="96:96">
      <c r="CR2019" s="72"/>
    </row>
    <row r="2020" spans="96:96">
      <c r="CR2020" s="72"/>
    </row>
    <row r="2021" spans="96:96">
      <c r="CR2021" s="72"/>
    </row>
    <row r="2022" spans="96:96">
      <c r="CR2022" s="72"/>
    </row>
    <row r="2023" spans="96:96">
      <c r="CR2023" s="72"/>
    </row>
    <row r="2024" spans="96:96">
      <c r="CR2024" s="72"/>
    </row>
    <row r="2025" spans="96:96">
      <c r="CR2025" s="72"/>
    </row>
    <row r="2026" spans="96:96">
      <c r="CR2026" s="72"/>
    </row>
    <row r="2027" spans="96:96">
      <c r="CR2027" s="72"/>
    </row>
    <row r="2028" spans="96:96">
      <c r="CR2028" s="72"/>
    </row>
    <row r="2029" spans="96:96">
      <c r="CR2029" s="72"/>
    </row>
    <row r="2030" spans="96:96">
      <c r="CR2030" s="72"/>
    </row>
    <row r="2031" spans="96:96">
      <c r="CR2031" s="72"/>
    </row>
    <row r="2032" spans="96:96">
      <c r="CR2032" s="72"/>
    </row>
    <row r="2033" spans="96:96">
      <c r="CR2033" s="72"/>
    </row>
    <row r="2034" spans="96:96">
      <c r="CR2034" s="72"/>
    </row>
    <row r="2035" spans="96:96">
      <c r="CR2035" s="72"/>
    </row>
    <row r="2036" spans="96:96">
      <c r="CR2036" s="72"/>
    </row>
    <row r="2037" spans="96:96">
      <c r="CR2037" s="72"/>
    </row>
    <row r="2038" spans="96:96">
      <c r="CR2038" s="72"/>
    </row>
    <row r="2039" spans="96:96">
      <c r="CR2039" s="72"/>
    </row>
    <row r="2040" spans="96:96">
      <c r="CR2040" s="72"/>
    </row>
    <row r="2041" spans="96:96">
      <c r="CR2041" s="72"/>
    </row>
    <row r="2042" spans="96:96">
      <c r="CR2042" s="72"/>
    </row>
    <row r="2043" spans="96:96">
      <c r="CR2043" s="72"/>
    </row>
    <row r="2044" spans="96:96">
      <c r="CR2044" s="72"/>
    </row>
    <row r="2045" spans="96:96">
      <c r="CR2045" s="72"/>
    </row>
    <row r="2046" spans="96:96">
      <c r="CR2046" s="72"/>
    </row>
    <row r="2047" spans="96:96">
      <c r="CR2047" s="72"/>
    </row>
    <row r="2048" spans="96:96">
      <c r="CR2048" s="72"/>
    </row>
    <row r="2049" spans="96:96">
      <c r="CR2049" s="72"/>
    </row>
    <row r="2050" spans="96:96">
      <c r="CR2050" s="72"/>
    </row>
    <row r="2051" spans="96:96">
      <c r="CR2051" s="72"/>
    </row>
    <row r="2052" spans="96:96">
      <c r="CR2052" s="72"/>
    </row>
    <row r="2053" spans="96:96">
      <c r="CR2053" s="72"/>
    </row>
    <row r="2054" spans="96:96">
      <c r="CR2054" s="72"/>
    </row>
    <row r="2055" spans="96:96">
      <c r="CR2055" s="72"/>
    </row>
    <row r="2056" spans="96:96">
      <c r="CR2056" s="72"/>
    </row>
    <row r="2057" spans="96:96">
      <c r="CR2057" s="72"/>
    </row>
    <row r="2058" spans="96:96">
      <c r="CR2058" s="72"/>
    </row>
    <row r="2059" spans="96:96">
      <c r="CR2059" s="72"/>
    </row>
    <row r="2060" spans="96:96">
      <c r="CR2060" s="72"/>
    </row>
    <row r="2061" spans="96:96">
      <c r="CR2061" s="72"/>
    </row>
    <row r="2062" spans="96:96">
      <c r="CR2062" s="72"/>
    </row>
    <row r="2063" spans="96:96">
      <c r="CR2063" s="72"/>
    </row>
    <row r="2064" spans="96:96">
      <c r="CR2064" s="72"/>
    </row>
    <row r="2065" spans="96:96">
      <c r="CR2065" s="72"/>
    </row>
    <row r="2066" spans="96:96">
      <c r="CR2066" s="72"/>
    </row>
    <row r="2067" spans="96:96">
      <c r="CR2067" s="72"/>
    </row>
    <row r="2068" spans="96:96">
      <c r="CR2068" s="72"/>
    </row>
    <row r="2069" spans="96:96">
      <c r="CR2069" s="72"/>
    </row>
    <row r="2070" spans="96:96">
      <c r="CR2070" s="72"/>
    </row>
    <row r="2071" spans="96:96">
      <c r="CR2071" s="72"/>
    </row>
    <row r="2072" spans="96:96">
      <c r="CR2072" s="72"/>
    </row>
    <row r="2073" spans="96:96">
      <c r="CR2073" s="72"/>
    </row>
    <row r="2074" spans="96:96">
      <c r="CR2074" s="72"/>
    </row>
    <row r="2075" spans="96:96">
      <c r="CR2075" s="72"/>
    </row>
    <row r="2076" spans="96:96">
      <c r="CR2076" s="72"/>
    </row>
    <row r="2077" spans="96:96">
      <c r="CR2077" s="72"/>
    </row>
    <row r="2078" spans="96:96">
      <c r="CR2078" s="72"/>
    </row>
    <row r="2079" spans="96:96">
      <c r="CR2079" s="72"/>
    </row>
    <row r="2080" spans="96:96">
      <c r="CR2080" s="72"/>
    </row>
    <row r="2081" spans="96:96">
      <c r="CR2081" s="72"/>
    </row>
    <row r="2082" spans="96:96">
      <c r="CR2082" s="72"/>
    </row>
    <row r="2083" spans="96:96">
      <c r="CR2083" s="72"/>
    </row>
    <row r="2084" spans="96:96">
      <c r="CR2084" s="72"/>
    </row>
    <row r="2085" spans="96:96">
      <c r="CR2085" s="72"/>
    </row>
    <row r="2086" spans="96:96">
      <c r="CR2086" s="72"/>
    </row>
    <row r="2087" spans="96:96">
      <c r="CR2087" s="72"/>
    </row>
    <row r="2088" spans="96:96">
      <c r="CR2088" s="72"/>
    </row>
    <row r="2089" spans="96:96">
      <c r="CR2089" s="72"/>
    </row>
    <row r="2090" spans="96:96">
      <c r="CR2090" s="72"/>
    </row>
    <row r="2091" spans="96:96">
      <c r="CR2091" s="72"/>
    </row>
    <row r="2092" spans="96:96">
      <c r="CR2092" s="72"/>
    </row>
    <row r="2093" spans="96:96">
      <c r="CR2093" s="72"/>
    </row>
    <row r="2094" spans="96:96">
      <c r="CR2094" s="72"/>
    </row>
    <row r="2095" spans="96:96">
      <c r="CR2095" s="72"/>
    </row>
    <row r="2096" spans="96:96">
      <c r="CR2096" s="72"/>
    </row>
    <row r="2097" spans="96:96">
      <c r="CR2097" s="72"/>
    </row>
    <row r="2098" spans="96:96">
      <c r="CR2098" s="72"/>
    </row>
    <row r="2099" spans="96:96">
      <c r="CR2099" s="72"/>
    </row>
    <row r="2100" spans="96:96">
      <c r="CR2100" s="72"/>
    </row>
    <row r="2101" spans="96:96">
      <c r="CR2101" s="72"/>
    </row>
    <row r="2102" spans="96:96">
      <c r="CR2102" s="72"/>
    </row>
    <row r="2103" spans="96:96">
      <c r="CR2103" s="72"/>
    </row>
    <row r="2104" spans="96:96">
      <c r="CR2104" s="72"/>
    </row>
    <row r="2105" spans="96:96">
      <c r="CR2105" s="72"/>
    </row>
    <row r="2106" spans="96:96">
      <c r="CR2106" s="72"/>
    </row>
    <row r="2107" spans="96:96">
      <c r="CR2107" s="72"/>
    </row>
    <row r="2108" spans="96:96">
      <c r="CR2108" s="72"/>
    </row>
    <row r="2109" spans="96:96">
      <c r="CR2109" s="72"/>
    </row>
    <row r="2110" spans="96:96">
      <c r="CR2110" s="72"/>
    </row>
    <row r="2111" spans="96:96">
      <c r="CR2111" s="72"/>
    </row>
    <row r="2112" spans="96:96">
      <c r="CR2112" s="72"/>
    </row>
    <row r="2113" spans="96:96">
      <c r="CR2113" s="72"/>
    </row>
    <row r="2114" spans="96:96">
      <c r="CR2114" s="72"/>
    </row>
    <row r="2115" spans="96:96">
      <c r="CR2115" s="72"/>
    </row>
    <row r="2116" spans="96:96">
      <c r="CR2116" s="72"/>
    </row>
    <row r="2117" spans="96:96">
      <c r="CR2117" s="72"/>
    </row>
    <row r="2118" spans="96:96">
      <c r="CR2118" s="72"/>
    </row>
    <row r="2119" spans="96:96">
      <c r="CR2119" s="72"/>
    </row>
    <row r="2120" spans="96:96">
      <c r="CR2120" s="72"/>
    </row>
    <row r="2121" spans="96:96">
      <c r="CR2121" s="72"/>
    </row>
    <row r="2122" spans="96:96">
      <c r="CR2122" s="72"/>
    </row>
    <row r="2123" spans="96:96">
      <c r="CR2123" s="72"/>
    </row>
    <row r="2124" spans="96:96">
      <c r="CR2124" s="72"/>
    </row>
    <row r="2125" spans="96:96">
      <c r="CR2125" s="72"/>
    </row>
    <row r="2126" spans="96:96">
      <c r="CR2126" s="72"/>
    </row>
    <row r="2127" spans="96:96">
      <c r="CR2127" s="72"/>
    </row>
    <row r="2128" spans="96:96">
      <c r="CR2128" s="72"/>
    </row>
    <row r="2129" spans="96:96">
      <c r="CR2129" s="72"/>
    </row>
    <row r="2130" spans="96:96">
      <c r="CR2130" s="72"/>
    </row>
    <row r="2131" spans="96:96">
      <c r="CR2131" s="72"/>
    </row>
    <row r="2132" spans="96:96">
      <c r="CR2132" s="72"/>
    </row>
    <row r="2133" spans="96:96">
      <c r="CR2133" s="72"/>
    </row>
    <row r="2134" spans="96:96">
      <c r="CR2134" s="72"/>
    </row>
    <row r="2135" spans="96:96">
      <c r="CR2135" s="72"/>
    </row>
    <row r="2136" spans="96:96">
      <c r="CR2136" s="72"/>
    </row>
    <row r="2137" spans="96:96">
      <c r="CR2137" s="72"/>
    </row>
    <row r="2138" spans="96:96">
      <c r="CR2138" s="72"/>
    </row>
    <row r="2139" spans="96:96">
      <c r="CR2139" s="72"/>
    </row>
    <row r="2140" spans="96:96">
      <c r="CR2140" s="72"/>
    </row>
    <row r="2141" spans="96:96">
      <c r="CR2141" s="72"/>
    </row>
    <row r="2142" spans="96:96">
      <c r="CR2142" s="72"/>
    </row>
    <row r="2143" spans="96:96">
      <c r="CR2143" s="72"/>
    </row>
    <row r="2144" spans="96:96">
      <c r="CR2144" s="72"/>
    </row>
    <row r="2145" spans="96:96">
      <c r="CR2145" s="72"/>
    </row>
    <row r="2146" spans="96:96">
      <c r="CR2146" s="72"/>
    </row>
    <row r="2147" spans="96:96">
      <c r="CR2147" s="72"/>
    </row>
    <row r="2148" spans="96:96">
      <c r="CR2148" s="72"/>
    </row>
    <row r="2149" spans="96:96">
      <c r="CR2149" s="72"/>
    </row>
    <row r="2150" spans="96:96">
      <c r="CR2150" s="72"/>
    </row>
    <row r="2151" spans="96:96">
      <c r="CR2151" s="72"/>
    </row>
    <row r="2152" spans="96:96">
      <c r="CR2152" s="72"/>
    </row>
    <row r="2153" spans="96:96">
      <c r="CR2153" s="72"/>
    </row>
    <row r="2154" spans="96:96">
      <c r="CR2154" s="72"/>
    </row>
    <row r="2155" spans="96:96">
      <c r="CR2155" s="72"/>
    </row>
    <row r="2156" spans="96:96">
      <c r="CR2156" s="72"/>
    </row>
    <row r="2157" spans="96:96">
      <c r="CR2157" s="72"/>
    </row>
    <row r="2158" spans="96:96">
      <c r="CR2158" s="72"/>
    </row>
    <row r="2159" spans="96:96">
      <c r="CR2159" s="72"/>
    </row>
    <row r="2160" spans="96:96">
      <c r="CR2160" s="72"/>
    </row>
    <row r="2161" spans="96:96">
      <c r="CR2161" s="72"/>
    </row>
    <row r="2162" spans="96:96">
      <c r="CR2162" s="72"/>
    </row>
    <row r="2163" spans="96:96">
      <c r="CR2163" s="72"/>
    </row>
    <row r="2164" spans="96:96">
      <c r="CR2164" s="72"/>
    </row>
    <row r="2165" spans="96:96">
      <c r="CR2165" s="72"/>
    </row>
    <row r="2166" spans="96:96">
      <c r="CR2166" s="72"/>
    </row>
    <row r="2167" spans="96:96">
      <c r="CR2167" s="72"/>
    </row>
    <row r="2168" spans="96:96">
      <c r="CR2168" s="72"/>
    </row>
    <row r="2169" spans="96:96">
      <c r="CR2169" s="72"/>
    </row>
    <row r="2170" spans="96:96">
      <c r="CR2170" s="72"/>
    </row>
    <row r="2171" spans="96:96">
      <c r="CR2171" s="72"/>
    </row>
    <row r="2172" spans="96:96">
      <c r="CR2172" s="72"/>
    </row>
    <row r="2173" spans="96:96">
      <c r="CR2173" s="72"/>
    </row>
    <row r="2174" spans="96:96">
      <c r="CR2174" s="72"/>
    </row>
    <row r="2175" spans="96:96">
      <c r="CR2175" s="72"/>
    </row>
    <row r="2176" spans="96:96">
      <c r="CR2176" s="72"/>
    </row>
    <row r="2177" spans="96:96">
      <c r="CR2177" s="72"/>
    </row>
    <row r="2178" spans="96:96">
      <c r="CR2178" s="72"/>
    </row>
    <row r="2179" spans="96:96">
      <c r="CR2179" s="72"/>
    </row>
    <row r="2180" spans="96:96">
      <c r="CR2180" s="72"/>
    </row>
    <row r="2181" spans="96:96">
      <c r="CR2181" s="72"/>
    </row>
    <row r="2182" spans="96:96">
      <c r="CR2182" s="72"/>
    </row>
    <row r="2183" spans="96:96">
      <c r="CR2183" s="72"/>
    </row>
    <row r="2184" spans="96:96">
      <c r="CR2184" s="72"/>
    </row>
    <row r="2185" spans="96:96">
      <c r="CR2185" s="72"/>
    </row>
    <row r="2186" spans="96:96">
      <c r="CR2186" s="72"/>
    </row>
    <row r="2187" spans="96:96">
      <c r="CR2187" s="72"/>
    </row>
    <row r="2188" spans="96:96">
      <c r="CR2188" s="72"/>
    </row>
    <row r="2189" spans="96:96">
      <c r="CR2189" s="72"/>
    </row>
    <row r="2190" spans="96:96">
      <c r="CR2190" s="72"/>
    </row>
    <row r="2191" spans="96:96">
      <c r="CR2191" s="72"/>
    </row>
    <row r="2192" spans="96:96">
      <c r="CR2192" s="72"/>
    </row>
    <row r="2193" spans="96:96">
      <c r="CR2193" s="72"/>
    </row>
    <row r="2194" spans="96:96">
      <c r="CR2194" s="72"/>
    </row>
    <row r="2195" spans="96:96">
      <c r="CR2195" s="72"/>
    </row>
    <row r="2196" spans="96:96">
      <c r="CR2196" s="72"/>
    </row>
    <row r="2197" spans="96:96">
      <c r="CR2197" s="72"/>
    </row>
    <row r="2198" spans="96:96">
      <c r="CR2198" s="72"/>
    </row>
    <row r="2199" spans="96:96">
      <c r="CR2199" s="72"/>
    </row>
    <row r="2200" spans="96:96">
      <c r="CR2200" s="72"/>
    </row>
    <row r="2201" spans="96:96">
      <c r="CR2201" s="72"/>
    </row>
    <row r="2202" spans="96:96">
      <c r="CR2202" s="72"/>
    </row>
    <row r="2203" spans="96:96">
      <c r="CR2203" s="72"/>
    </row>
    <row r="2204" spans="96:96">
      <c r="CR2204" s="72"/>
    </row>
    <row r="2205" spans="96:96">
      <c r="CR2205" s="72"/>
    </row>
    <row r="2206" spans="96:96">
      <c r="CR2206" s="72"/>
    </row>
    <row r="2207" spans="96:96">
      <c r="CR2207" s="72"/>
    </row>
    <row r="2208" spans="96:96">
      <c r="CR2208" s="72"/>
    </row>
    <row r="2209" spans="96:96">
      <c r="CR2209" s="72"/>
    </row>
    <row r="2210" spans="96:96">
      <c r="CR2210" s="72"/>
    </row>
    <row r="2211" spans="96:96">
      <c r="CR2211" s="72"/>
    </row>
    <row r="2212" spans="96:96">
      <c r="CR2212" s="72"/>
    </row>
    <row r="2213" spans="96:96">
      <c r="CR2213" s="72"/>
    </row>
    <row r="2214" spans="96:96">
      <c r="CR2214" s="72"/>
    </row>
    <row r="2215" spans="96:96">
      <c r="CR2215" s="72"/>
    </row>
    <row r="2216" spans="96:96">
      <c r="CR2216" s="72"/>
    </row>
    <row r="2217" spans="96:96">
      <c r="CR2217" s="72"/>
    </row>
    <row r="2218" spans="96:96">
      <c r="CR2218" s="72"/>
    </row>
    <row r="2219" spans="96:96">
      <c r="CR2219" s="72"/>
    </row>
    <row r="2220" spans="96:96">
      <c r="CR2220" s="72"/>
    </row>
    <row r="2221" spans="96:96">
      <c r="CR2221" s="72"/>
    </row>
    <row r="2222" spans="96:96">
      <c r="CR2222" s="72"/>
    </row>
    <row r="2223" spans="96:96">
      <c r="CR2223" s="72"/>
    </row>
    <row r="2224" spans="96:96">
      <c r="CR2224" s="72"/>
    </row>
    <row r="2225" spans="96:96">
      <c r="CR2225" s="72"/>
    </row>
    <row r="2226" spans="96:96">
      <c r="CR2226" s="72"/>
    </row>
    <row r="2227" spans="96:96">
      <c r="CR2227" s="72"/>
    </row>
    <row r="2228" spans="96:96">
      <c r="CR2228" s="72"/>
    </row>
    <row r="2229" spans="96:96">
      <c r="CR2229" s="72"/>
    </row>
    <row r="2230" spans="96:96">
      <c r="CR2230" s="72"/>
    </row>
    <row r="2231" spans="96:96">
      <c r="CR2231" s="72"/>
    </row>
    <row r="2232" spans="96:96">
      <c r="CR2232" s="72"/>
    </row>
    <row r="2233" spans="96:96">
      <c r="CR2233" s="72"/>
    </row>
    <row r="2234" spans="96:96">
      <c r="CR2234" s="72"/>
    </row>
    <row r="2235" spans="96:96">
      <c r="CR2235" s="72"/>
    </row>
    <row r="2236" spans="96:96">
      <c r="CR2236" s="72"/>
    </row>
    <row r="2237" spans="96:96">
      <c r="CR2237" s="72"/>
    </row>
    <row r="2238" spans="96:96">
      <c r="CR2238" s="72"/>
    </row>
    <row r="2239" spans="96:96">
      <c r="CR2239" s="72"/>
    </row>
    <row r="2240" spans="96:96">
      <c r="CR2240" s="72"/>
    </row>
    <row r="2241" spans="96:96">
      <c r="CR2241" s="72"/>
    </row>
    <row r="2242" spans="96:96">
      <c r="CR2242" s="72"/>
    </row>
    <row r="2243" spans="96:96">
      <c r="CR2243" s="72"/>
    </row>
    <row r="2244" spans="96:96">
      <c r="CR2244" s="72"/>
    </row>
    <row r="2245" spans="96:96">
      <c r="CR2245" s="72"/>
    </row>
    <row r="2246" spans="96:96">
      <c r="CR2246" s="72"/>
    </row>
    <row r="2247" spans="96:96">
      <c r="CR2247" s="72"/>
    </row>
    <row r="2248" spans="96:96">
      <c r="CR2248" s="72"/>
    </row>
    <row r="2249" spans="96:96">
      <c r="CR2249" s="72"/>
    </row>
    <row r="2250" spans="96:96">
      <c r="CR2250" s="72"/>
    </row>
    <row r="2251" spans="96:96">
      <c r="CR2251" s="72"/>
    </row>
    <row r="2252" spans="96:96">
      <c r="CR2252" s="72"/>
    </row>
    <row r="2253" spans="96:96">
      <c r="CR2253" s="72"/>
    </row>
    <row r="2254" spans="96:96">
      <c r="CR2254" s="72"/>
    </row>
    <row r="2255" spans="96:96">
      <c r="CR2255" s="72"/>
    </row>
    <row r="2256" spans="96:96">
      <c r="CR2256" s="72"/>
    </row>
    <row r="2257" spans="96:96">
      <c r="CR2257" s="72"/>
    </row>
    <row r="2258" spans="96:96">
      <c r="CR2258" s="72"/>
    </row>
    <row r="2259" spans="96:96">
      <c r="CR2259" s="72"/>
    </row>
    <row r="2260" spans="96:96">
      <c r="CR2260" s="72"/>
    </row>
    <row r="2261" spans="96:96">
      <c r="CR2261" s="72"/>
    </row>
    <row r="2262" spans="96:96">
      <c r="CR2262" s="72"/>
    </row>
    <row r="2263" spans="96:96">
      <c r="CR2263" s="72"/>
    </row>
    <row r="2264" spans="96:96">
      <c r="CR2264" s="72"/>
    </row>
    <row r="2265" spans="96:96">
      <c r="CR2265" s="72"/>
    </row>
    <row r="2266" spans="96:96">
      <c r="CR2266" s="72"/>
    </row>
    <row r="2267" spans="96:96">
      <c r="CR2267" s="72"/>
    </row>
    <row r="2268" spans="96:96">
      <c r="CR2268" s="72"/>
    </row>
    <row r="2269" spans="96:96">
      <c r="CR2269" s="72"/>
    </row>
    <row r="2270" spans="96:96">
      <c r="CR2270" s="72"/>
    </row>
    <row r="2271" spans="96:96">
      <c r="CR2271" s="72"/>
    </row>
    <row r="2272" spans="96:96">
      <c r="CR2272" s="72"/>
    </row>
    <row r="2273" spans="96:96">
      <c r="CR2273" s="72"/>
    </row>
    <row r="2274" spans="96:96">
      <c r="CR2274" s="72"/>
    </row>
    <row r="2275" spans="96:96">
      <c r="CR2275" s="72"/>
    </row>
    <row r="2276" spans="96:96">
      <c r="CR2276" s="72"/>
    </row>
    <row r="2277" spans="96:96">
      <c r="CR2277" s="72"/>
    </row>
    <row r="2278" spans="96:96">
      <c r="CR2278" s="72"/>
    </row>
    <row r="2279" spans="96:96">
      <c r="CR2279" s="72"/>
    </row>
    <row r="2280" spans="96:96">
      <c r="CR2280" s="72"/>
    </row>
    <row r="2281" spans="96:96">
      <c r="CR2281" s="72"/>
    </row>
    <row r="2282" spans="96:96">
      <c r="CR2282" s="72"/>
    </row>
    <row r="2283" spans="96:96">
      <c r="CR2283" s="72"/>
    </row>
    <row r="2284" spans="96:96">
      <c r="CR2284" s="72"/>
    </row>
    <row r="2285" spans="96:96">
      <c r="CR2285" s="72"/>
    </row>
    <row r="2286" spans="96:96">
      <c r="CR2286" s="72"/>
    </row>
    <row r="2287" spans="96:96">
      <c r="CR2287" s="72"/>
    </row>
    <row r="2288" spans="96:96">
      <c r="CR2288" s="72"/>
    </row>
    <row r="2289" spans="96:96">
      <c r="CR2289" s="72"/>
    </row>
    <row r="2290" spans="96:96">
      <c r="CR2290" s="72"/>
    </row>
    <row r="2291" spans="96:96">
      <c r="CR2291" s="72"/>
    </row>
    <row r="2292" spans="96:96">
      <c r="CR2292" s="72"/>
    </row>
    <row r="2293" spans="96:96">
      <c r="CR2293" s="72"/>
    </row>
    <row r="2294" spans="96:96">
      <c r="CR2294" s="72"/>
    </row>
    <row r="2295" spans="96:96">
      <c r="CR2295" s="72"/>
    </row>
    <row r="2296" spans="96:96">
      <c r="CR2296" s="72"/>
    </row>
    <row r="2297" spans="96:96">
      <c r="CR2297" s="72"/>
    </row>
    <row r="2298" spans="96:96">
      <c r="CR2298" s="72"/>
    </row>
    <row r="2299" spans="96:96">
      <c r="CR2299" s="72"/>
    </row>
    <row r="2300" spans="96:96">
      <c r="CR2300" s="72"/>
    </row>
    <row r="2301" spans="96:96">
      <c r="CR2301" s="72"/>
    </row>
    <row r="2302" spans="96:96">
      <c r="CR2302" s="72"/>
    </row>
    <row r="2303" spans="96:96">
      <c r="CR2303" s="72"/>
    </row>
    <row r="2304" spans="96:96">
      <c r="CR2304" s="72"/>
    </row>
    <row r="2305" spans="96:96">
      <c r="CR2305" s="72"/>
    </row>
    <row r="2306" spans="96:96">
      <c r="CR2306" s="72"/>
    </row>
    <row r="2307" spans="96:96">
      <c r="CR2307" s="72"/>
    </row>
    <row r="2308" spans="96:96">
      <c r="CR2308" s="72"/>
    </row>
    <row r="2309" spans="96:96">
      <c r="CR2309" s="72"/>
    </row>
    <row r="2310" spans="96:96">
      <c r="CR2310" s="72"/>
    </row>
    <row r="2311" spans="96:96">
      <c r="CR2311" s="72"/>
    </row>
    <row r="2312" spans="96:96">
      <c r="CR2312" s="72"/>
    </row>
    <row r="2313" spans="96:96">
      <c r="CR2313" s="72"/>
    </row>
    <row r="2314" spans="96:96">
      <c r="CR2314" s="72"/>
    </row>
    <row r="2315" spans="96:96">
      <c r="CR2315" s="72"/>
    </row>
    <row r="2316" spans="96:96">
      <c r="CR2316" s="72"/>
    </row>
    <row r="2317" spans="96:96">
      <c r="CR2317" s="72"/>
    </row>
    <row r="2318" spans="96:96">
      <c r="CR2318" s="72"/>
    </row>
    <row r="2319" spans="96:96">
      <c r="CR2319" s="72"/>
    </row>
    <row r="2320" spans="96:96">
      <c r="CR2320" s="72"/>
    </row>
    <row r="2321" spans="96:96">
      <c r="CR2321" s="72"/>
    </row>
    <row r="2322" spans="96:96">
      <c r="CR2322" s="72"/>
    </row>
    <row r="2323" spans="96:96">
      <c r="CR2323" s="72"/>
    </row>
    <row r="2324" spans="96:96">
      <c r="CR2324" s="72"/>
    </row>
    <row r="2325" spans="96:96">
      <c r="CR2325" s="72"/>
    </row>
    <row r="2326" spans="96:96">
      <c r="CR2326" s="72"/>
    </row>
    <row r="2327" spans="96:96">
      <c r="CR2327" s="72"/>
    </row>
    <row r="2328" spans="96:96">
      <c r="CR2328" s="72"/>
    </row>
    <row r="2329" spans="96:96">
      <c r="CR2329" s="72"/>
    </row>
    <row r="2330" spans="96:96">
      <c r="CR2330" s="72"/>
    </row>
    <row r="2331" spans="96:96">
      <c r="CR2331" s="72"/>
    </row>
    <row r="2332" spans="96:96">
      <c r="CR2332" s="72"/>
    </row>
    <row r="2333" spans="96:96">
      <c r="CR2333" s="72"/>
    </row>
    <row r="2334" spans="96:96">
      <c r="CR2334" s="72"/>
    </row>
    <row r="2335" spans="96:96">
      <c r="CR2335" s="72"/>
    </row>
    <row r="2336" spans="96:96">
      <c r="CR2336" s="72"/>
    </row>
    <row r="2337" spans="96:96">
      <c r="CR2337" s="72"/>
    </row>
    <row r="2338" spans="96:96">
      <c r="CR2338" s="72"/>
    </row>
    <row r="2339" spans="96:96">
      <c r="CR2339" s="72"/>
    </row>
    <row r="2340" spans="96:96">
      <c r="CR2340" s="72"/>
    </row>
    <row r="2341" spans="96:96">
      <c r="CR2341" s="72"/>
    </row>
    <row r="2342" spans="96:96">
      <c r="CR2342" s="72"/>
    </row>
    <row r="2343" spans="96:96">
      <c r="CR2343" s="72"/>
    </row>
    <row r="2344" spans="96:96">
      <c r="CR2344" s="72"/>
    </row>
    <row r="2345" spans="96:96">
      <c r="CR2345" s="72"/>
    </row>
    <row r="2346" spans="96:96">
      <c r="CR2346" s="72"/>
    </row>
    <row r="2347" spans="96:96">
      <c r="CR2347" s="72"/>
    </row>
    <row r="2348" spans="96:96">
      <c r="CR2348" s="72"/>
    </row>
    <row r="2349" spans="96:96">
      <c r="CR2349" s="72"/>
    </row>
    <row r="2350" spans="96:96">
      <c r="CR2350" s="72"/>
    </row>
    <row r="2351" spans="96:96">
      <c r="CR2351" s="72"/>
    </row>
    <row r="2352" spans="96:96">
      <c r="CR2352" s="72"/>
    </row>
    <row r="2353" spans="96:96">
      <c r="CR2353" s="72"/>
    </row>
    <row r="2354" spans="96:96">
      <c r="CR2354" s="72"/>
    </row>
    <row r="2355" spans="96:96">
      <c r="CR2355" s="72"/>
    </row>
    <row r="2356" spans="96:96">
      <c r="CR2356" s="72"/>
    </row>
    <row r="2357" spans="96:96">
      <c r="CR2357" s="72"/>
    </row>
    <row r="2358" spans="96:96">
      <c r="CR2358" s="72"/>
    </row>
    <row r="2359" spans="96:96">
      <c r="CR2359" s="72"/>
    </row>
    <row r="2360" spans="96:96">
      <c r="CR2360" s="72"/>
    </row>
    <row r="2361" spans="96:96">
      <c r="CR2361" s="72"/>
    </row>
    <row r="2362" spans="96:96">
      <c r="CR2362" s="72"/>
    </row>
    <row r="2363" spans="96:96">
      <c r="CR2363" s="72"/>
    </row>
    <row r="2364" spans="96:96">
      <c r="CR2364" s="72"/>
    </row>
    <row r="2365" spans="96:96">
      <c r="CR2365" s="72"/>
    </row>
    <row r="2366" spans="96:96">
      <c r="CR2366" s="72"/>
    </row>
    <row r="2367" spans="96:96">
      <c r="CR2367" s="72"/>
    </row>
    <row r="2368" spans="96:96">
      <c r="CR2368" s="72"/>
    </row>
    <row r="2369" spans="96:96">
      <c r="CR2369" s="72"/>
    </row>
    <row r="2370" spans="96:96">
      <c r="CR2370" s="72"/>
    </row>
    <row r="2371" spans="96:96">
      <c r="CR2371" s="72"/>
    </row>
    <row r="2372" spans="96:96">
      <c r="CR2372" s="72"/>
    </row>
    <row r="2373" spans="96:96">
      <c r="CR2373" s="72"/>
    </row>
    <row r="2374" spans="96:96">
      <c r="CR2374" s="72"/>
    </row>
    <row r="2375" spans="96:96">
      <c r="CR2375" s="72"/>
    </row>
    <row r="2376" spans="96:96">
      <c r="CR2376" s="72"/>
    </row>
    <row r="2377" spans="96:96">
      <c r="CR2377" s="72"/>
    </row>
    <row r="2378" spans="96:96">
      <c r="CR2378" s="72"/>
    </row>
    <row r="2379" spans="96:96">
      <c r="CR2379" s="72"/>
    </row>
    <row r="2380" spans="96:96">
      <c r="CR2380" s="72"/>
    </row>
    <row r="2381" spans="96:96">
      <c r="CR2381" s="72"/>
    </row>
    <row r="2382" spans="96:96">
      <c r="CR2382" s="72"/>
    </row>
    <row r="2383" spans="96:96">
      <c r="CR2383" s="72"/>
    </row>
    <row r="2384" spans="96:96">
      <c r="CR2384" s="72"/>
    </row>
    <row r="2385" spans="96:96">
      <c r="CR2385" s="72"/>
    </row>
    <row r="2386" spans="96:96">
      <c r="CR2386" s="72"/>
    </row>
    <row r="2387" spans="96:96">
      <c r="CR2387" s="72"/>
    </row>
    <row r="2388" spans="96:96">
      <c r="CR2388" s="72"/>
    </row>
    <row r="2389" spans="96:96">
      <c r="CR2389" s="72"/>
    </row>
    <row r="2390" spans="96:96">
      <c r="CR2390" s="72"/>
    </row>
    <row r="2391" spans="96:96">
      <c r="CR2391" s="72"/>
    </row>
    <row r="2392" spans="96:96">
      <c r="CR2392" s="72"/>
    </row>
    <row r="2393" spans="96:96">
      <c r="CR2393" s="72"/>
    </row>
    <row r="2394" spans="96:96">
      <c r="CR2394" s="72"/>
    </row>
    <row r="2395" spans="96:96">
      <c r="CR2395" s="72"/>
    </row>
    <row r="2396" spans="96:96">
      <c r="CR2396" s="72"/>
    </row>
    <row r="2397" spans="96:96">
      <c r="CR2397" s="72"/>
    </row>
    <row r="2398" spans="96:96">
      <c r="CR2398" s="72"/>
    </row>
    <row r="2399" spans="96:96">
      <c r="CR2399" s="72"/>
    </row>
    <row r="2400" spans="96:96">
      <c r="CR2400" s="72"/>
    </row>
    <row r="2401" spans="96:96">
      <c r="CR2401" s="72"/>
    </row>
    <row r="2402" spans="96:96">
      <c r="CR2402" s="72"/>
    </row>
    <row r="2403" spans="96:96">
      <c r="CR2403" s="72"/>
    </row>
    <row r="2404" spans="96:96">
      <c r="CR2404" s="72"/>
    </row>
    <row r="2405" spans="96:96">
      <c r="CR2405" s="72"/>
    </row>
    <row r="2406" spans="96:96">
      <c r="CR2406" s="72"/>
    </row>
    <row r="2407" spans="96:96">
      <c r="CR2407" s="72"/>
    </row>
    <row r="2408" spans="96:96">
      <c r="CR2408" s="72"/>
    </row>
    <row r="2409" spans="96:96">
      <c r="CR2409" s="72"/>
    </row>
    <row r="2410" spans="96:96">
      <c r="CR2410" s="72"/>
    </row>
    <row r="2411" spans="96:96">
      <c r="CR2411" s="72"/>
    </row>
    <row r="2412" spans="96:96">
      <c r="CR2412" s="72"/>
    </row>
    <row r="2413" spans="96:96">
      <c r="CR2413" s="72"/>
    </row>
    <row r="2414" spans="96:96">
      <c r="CR2414" s="72"/>
    </row>
    <row r="2415" spans="96:96">
      <c r="CR2415" s="72"/>
    </row>
    <row r="2416" spans="96:96">
      <c r="CR2416" s="72"/>
    </row>
    <row r="2417" spans="96:96">
      <c r="CR2417" s="72"/>
    </row>
    <row r="2418" spans="96:96">
      <c r="CR2418" s="72"/>
    </row>
    <row r="2419" spans="96:96">
      <c r="CR2419" s="72"/>
    </row>
    <row r="2420" spans="96:96">
      <c r="CR2420" s="72"/>
    </row>
    <row r="2421" spans="96:96">
      <c r="CR2421" s="72"/>
    </row>
    <row r="2422" spans="96:96">
      <c r="CR2422" s="72"/>
    </row>
    <row r="2423" spans="96:96">
      <c r="CR2423" s="72"/>
    </row>
    <row r="2424" spans="96:96">
      <c r="CR2424" s="72"/>
    </row>
    <row r="2425" spans="96:96">
      <c r="CR2425" s="72"/>
    </row>
    <row r="2426" spans="96:96">
      <c r="CR2426" s="72"/>
    </row>
    <row r="2427" spans="96:96">
      <c r="CR2427" s="72"/>
    </row>
    <row r="2428" spans="96:96">
      <c r="CR2428" s="72"/>
    </row>
    <row r="2429" spans="96:96">
      <c r="CR2429" s="72"/>
    </row>
    <row r="2430" spans="96:96">
      <c r="CR2430" s="72"/>
    </row>
    <row r="2431" spans="96:96">
      <c r="CR2431" s="72"/>
    </row>
    <row r="2432" spans="96:96">
      <c r="CR2432" s="72"/>
    </row>
    <row r="2433" spans="96:96">
      <c r="CR2433" s="72"/>
    </row>
    <row r="2434" spans="96:96">
      <c r="CR2434" s="72"/>
    </row>
    <row r="2435" spans="96:96">
      <c r="CR2435" s="72"/>
    </row>
    <row r="2436" spans="96:96">
      <c r="CR2436" s="72"/>
    </row>
    <row r="2437" spans="96:96">
      <c r="CR2437" s="72"/>
    </row>
    <row r="2438" spans="96:96">
      <c r="CR2438" s="72"/>
    </row>
    <row r="2439" spans="96:96">
      <c r="CR2439" s="72"/>
    </row>
    <row r="2440" spans="96:96">
      <c r="CR2440" s="72"/>
    </row>
    <row r="2441" spans="96:96">
      <c r="CR2441" s="72"/>
    </row>
    <row r="2442" spans="96:96">
      <c r="CR2442" s="72"/>
    </row>
    <row r="2443" spans="96:96">
      <c r="CR2443" s="72"/>
    </row>
    <row r="2444" spans="96:96">
      <c r="CR2444" s="72"/>
    </row>
    <row r="2445" spans="96:96">
      <c r="CR2445" s="72"/>
    </row>
    <row r="2446" spans="96:96">
      <c r="CR2446" s="72"/>
    </row>
    <row r="2447" spans="96:96">
      <c r="CR2447" s="72"/>
    </row>
    <row r="2448" spans="96:96">
      <c r="CR2448" s="72"/>
    </row>
    <row r="2449" spans="96:96">
      <c r="CR2449" s="72"/>
    </row>
    <row r="2450" spans="96:96">
      <c r="CR2450" s="72"/>
    </row>
    <row r="2451" spans="96:96">
      <c r="CR2451" s="72"/>
    </row>
    <row r="2452" spans="96:96">
      <c r="CR2452" s="72"/>
    </row>
    <row r="2453" spans="96:96">
      <c r="CR2453" s="72"/>
    </row>
    <row r="2454" spans="96:96">
      <c r="CR2454" s="72"/>
    </row>
    <row r="2455" spans="96:96">
      <c r="CR2455" s="72"/>
    </row>
    <row r="2456" spans="96:96">
      <c r="CR2456" s="72"/>
    </row>
    <row r="2457" spans="96:96">
      <c r="CR2457" s="72"/>
    </row>
    <row r="2458" spans="96:96">
      <c r="CR2458" s="72"/>
    </row>
    <row r="2459" spans="96:96">
      <c r="CR2459" s="72"/>
    </row>
    <row r="2460" spans="96:96">
      <c r="CR2460" s="72"/>
    </row>
    <row r="2461" spans="96:96">
      <c r="CR2461" s="72"/>
    </row>
    <row r="2462" spans="96:96">
      <c r="CR2462" s="72"/>
    </row>
    <row r="2463" spans="96:96">
      <c r="CR2463" s="72"/>
    </row>
    <row r="2464" spans="96:96">
      <c r="CR2464" s="72"/>
    </row>
    <row r="2465" spans="96:96">
      <c r="CR2465" s="72"/>
    </row>
    <row r="2466" spans="96:96">
      <c r="CR2466" s="72"/>
    </row>
    <row r="2467" spans="96:96">
      <c r="CR2467" s="72"/>
    </row>
    <row r="2468" spans="96:96">
      <c r="CR2468" s="72"/>
    </row>
    <row r="2469" spans="96:96">
      <c r="CR2469" s="72"/>
    </row>
    <row r="2470" spans="96:96">
      <c r="CR2470" s="72"/>
    </row>
    <row r="2471" spans="96:96">
      <c r="CR2471" s="72"/>
    </row>
    <row r="2472" spans="96:96">
      <c r="CR2472" s="72"/>
    </row>
    <row r="2473" spans="96:96">
      <c r="CR2473" s="72"/>
    </row>
    <row r="2474" spans="96:96">
      <c r="CR2474" s="72"/>
    </row>
    <row r="2475" spans="96:96">
      <c r="CR2475" s="72"/>
    </row>
    <row r="2476" spans="96:96">
      <c r="CR2476" s="72"/>
    </row>
    <row r="2477" spans="96:96">
      <c r="CR2477" s="72"/>
    </row>
    <row r="2478" spans="96:96">
      <c r="CR2478" s="72"/>
    </row>
    <row r="2479" spans="96:96">
      <c r="CR2479" s="72"/>
    </row>
    <row r="2480" spans="96:96">
      <c r="CR2480" s="72"/>
    </row>
    <row r="2481" spans="96:96">
      <c r="CR2481" s="72"/>
    </row>
    <row r="2482" spans="96:96">
      <c r="CR2482" s="72"/>
    </row>
    <row r="2483" spans="96:96">
      <c r="CR2483" s="72"/>
    </row>
    <row r="2484" spans="96:96">
      <c r="CR2484" s="72"/>
    </row>
    <row r="2485" spans="96:96">
      <c r="CR2485" s="72"/>
    </row>
    <row r="2486" spans="96:96">
      <c r="CR2486" s="72"/>
    </row>
    <row r="2487" spans="96:96">
      <c r="CR2487" s="72"/>
    </row>
    <row r="2488" spans="96:96">
      <c r="CR2488" s="72"/>
    </row>
    <row r="2489" spans="96:96">
      <c r="CR2489" s="72"/>
    </row>
    <row r="2490" spans="96:96">
      <c r="CR2490" s="72"/>
    </row>
    <row r="2491" spans="96:96">
      <c r="CR2491" s="72"/>
    </row>
    <row r="2492" spans="96:96">
      <c r="CR2492" s="72"/>
    </row>
    <row r="2493" spans="96:96">
      <c r="CR2493" s="72"/>
    </row>
    <row r="2494" spans="96:96">
      <c r="CR2494" s="72"/>
    </row>
    <row r="2495" spans="96:96">
      <c r="CR2495" s="72"/>
    </row>
    <row r="2496" spans="96:96">
      <c r="CR2496" s="72"/>
    </row>
    <row r="2497" spans="96:96">
      <c r="CR2497" s="72"/>
    </row>
    <row r="2498" spans="96:96">
      <c r="CR2498" s="72"/>
    </row>
    <row r="2499" spans="96:96">
      <c r="CR2499" s="72"/>
    </row>
    <row r="2500" spans="96:96">
      <c r="CR2500" s="72"/>
    </row>
    <row r="2501" spans="96:96">
      <c r="CR2501" s="72"/>
    </row>
    <row r="2502" spans="96:96">
      <c r="CR2502" s="72"/>
    </row>
    <row r="2503" spans="96:96">
      <c r="CR2503" s="72"/>
    </row>
    <row r="2504" spans="96:96">
      <c r="CR2504" s="72"/>
    </row>
    <row r="2505" spans="96:96">
      <c r="CR2505" s="72"/>
    </row>
    <row r="2506" spans="96:96">
      <c r="CR2506" s="72"/>
    </row>
    <row r="2507" spans="96:96">
      <c r="CR2507" s="72"/>
    </row>
    <row r="2508" spans="96:96">
      <c r="CR2508" s="72"/>
    </row>
    <row r="2509" spans="96:96">
      <c r="CR2509" s="72"/>
    </row>
    <row r="2510" spans="96:96">
      <c r="CR2510" s="72"/>
    </row>
    <row r="2511" spans="96:96">
      <c r="CR2511" s="72"/>
    </row>
    <row r="2512" spans="96:96">
      <c r="CR2512" s="72"/>
    </row>
    <row r="2513" spans="96:96">
      <c r="CR2513" s="72"/>
    </row>
    <row r="2514" spans="96:96">
      <c r="CR2514" s="72"/>
    </row>
    <row r="2515" spans="96:96">
      <c r="CR2515" s="72"/>
    </row>
    <row r="2516" spans="96:96">
      <c r="CR2516" s="72"/>
    </row>
    <row r="2517" spans="96:96">
      <c r="CR2517" s="72"/>
    </row>
    <row r="2518" spans="96:96">
      <c r="CR2518" s="72"/>
    </row>
    <row r="2519" spans="96:96">
      <c r="CR2519" s="72"/>
    </row>
    <row r="2520" spans="96:96">
      <c r="CR2520" s="72"/>
    </row>
    <row r="2521" spans="96:96">
      <c r="CR2521" s="72"/>
    </row>
    <row r="2522" spans="96:96">
      <c r="CR2522" s="72"/>
    </row>
    <row r="2523" spans="96:96">
      <c r="CR2523" s="72"/>
    </row>
    <row r="2524" spans="96:96">
      <c r="CR2524" s="72"/>
    </row>
    <row r="2525" spans="96:96">
      <c r="CR2525" s="72"/>
    </row>
    <row r="2526" spans="96:96">
      <c r="CR2526" s="72"/>
    </row>
    <row r="2527" spans="96:96">
      <c r="CR2527" s="72"/>
    </row>
    <row r="2528" spans="96:96">
      <c r="CR2528" s="72"/>
    </row>
    <row r="2529" spans="96:96">
      <c r="CR2529" s="72"/>
    </row>
    <row r="2530" spans="96:96">
      <c r="CR2530" s="72"/>
    </row>
    <row r="2531" spans="96:96">
      <c r="CR2531" s="72"/>
    </row>
    <row r="2532" spans="96:96">
      <c r="CR2532" s="72"/>
    </row>
    <row r="2533" spans="96:96">
      <c r="CR2533" s="72"/>
    </row>
    <row r="2534" spans="96:96">
      <c r="CR2534" s="72"/>
    </row>
    <row r="2535" spans="96:96">
      <c r="CR2535" s="72"/>
    </row>
    <row r="2536" spans="96:96">
      <c r="CR2536" s="72"/>
    </row>
    <row r="2537" spans="96:96">
      <c r="CR2537" s="72"/>
    </row>
    <row r="2538" spans="96:96">
      <c r="CR2538" s="72"/>
    </row>
    <row r="2539" spans="96:96">
      <c r="CR2539" s="72"/>
    </row>
    <row r="2540" spans="96:96">
      <c r="CR2540" s="72"/>
    </row>
    <row r="2541" spans="96:96">
      <c r="CR2541" s="72"/>
    </row>
    <row r="2542" spans="96:96">
      <c r="CR2542" s="72"/>
    </row>
    <row r="2543" spans="96:96">
      <c r="CR2543" s="72"/>
    </row>
    <row r="2544" spans="96:96">
      <c r="CR2544" s="72"/>
    </row>
    <row r="2545" spans="96:96">
      <c r="CR2545" s="72"/>
    </row>
    <row r="2546" spans="96:96">
      <c r="CR2546" s="72"/>
    </row>
    <row r="2547" spans="96:96">
      <c r="CR2547" s="72"/>
    </row>
    <row r="2548" spans="96:96">
      <c r="CR2548" s="72"/>
    </row>
    <row r="2549" spans="96:96">
      <c r="CR2549" s="72"/>
    </row>
    <row r="2550" spans="96:96">
      <c r="CR2550" s="72"/>
    </row>
    <row r="2551" spans="96:96">
      <c r="CR2551" s="72"/>
    </row>
    <row r="2552" spans="96:96">
      <c r="CR2552" s="72"/>
    </row>
    <row r="2553" spans="96:96">
      <c r="CR2553" s="72"/>
    </row>
    <row r="2554" spans="96:96">
      <c r="CR2554" s="72"/>
    </row>
    <row r="2555" spans="96:96">
      <c r="CR2555" s="72"/>
    </row>
    <row r="2556" spans="96:96">
      <c r="CR2556" s="72"/>
    </row>
    <row r="2557" spans="96:96">
      <c r="CR2557" s="72"/>
    </row>
    <row r="2558" spans="96:96">
      <c r="CR2558" s="72"/>
    </row>
    <row r="2559" spans="96:96">
      <c r="CR2559" s="72"/>
    </row>
    <row r="2560" spans="96:96">
      <c r="CR2560" s="72"/>
    </row>
    <row r="2561" spans="96:96">
      <c r="CR2561" s="72"/>
    </row>
    <row r="2562" spans="96:96">
      <c r="CR2562" s="72"/>
    </row>
    <row r="2563" spans="96:96">
      <c r="CR2563" s="72"/>
    </row>
    <row r="2564" spans="96:96">
      <c r="CR2564" s="72"/>
    </row>
    <row r="2565" spans="96:96">
      <c r="CR2565" s="72"/>
    </row>
    <row r="2566" spans="96:96">
      <c r="CR2566" s="72"/>
    </row>
    <row r="2567" spans="96:96">
      <c r="CR2567" s="72"/>
    </row>
    <row r="2568" spans="96:96">
      <c r="CR2568" s="72"/>
    </row>
    <row r="2569" spans="96:96">
      <c r="CR2569" s="72"/>
    </row>
    <row r="2570" spans="96:96">
      <c r="CR2570" s="72"/>
    </row>
    <row r="2571" spans="96:96">
      <c r="CR2571" s="72"/>
    </row>
    <row r="2572" spans="96:96">
      <c r="CR2572" s="72"/>
    </row>
    <row r="2573" spans="96:96">
      <c r="CR2573" s="72"/>
    </row>
    <row r="2574" spans="96:96">
      <c r="CR2574" s="72"/>
    </row>
    <row r="2575" spans="96:96">
      <c r="CR2575" s="72"/>
    </row>
    <row r="2576" spans="96:96">
      <c r="CR2576" s="72"/>
    </row>
    <row r="2577" spans="96:96">
      <c r="CR2577" s="72"/>
    </row>
    <row r="2578" spans="96:96">
      <c r="CR2578" s="72"/>
    </row>
    <row r="2579" spans="96:96">
      <c r="CR2579" s="72"/>
    </row>
    <row r="2580" spans="96:96">
      <c r="CR2580" s="72"/>
    </row>
    <row r="2581" spans="96:96">
      <c r="CR2581" s="72"/>
    </row>
    <row r="2582" spans="96:96">
      <c r="CR2582" s="72"/>
    </row>
    <row r="2583" spans="96:96">
      <c r="CR2583" s="72"/>
    </row>
    <row r="2584" spans="96:96">
      <c r="CR2584" s="72"/>
    </row>
    <row r="2585" spans="96:96">
      <c r="CR2585" s="72"/>
    </row>
    <row r="2586" spans="96:96">
      <c r="CR2586" s="72"/>
    </row>
    <row r="2587" spans="96:96">
      <c r="CR2587" s="72"/>
    </row>
    <row r="2588" spans="96:96">
      <c r="CR2588" s="72"/>
    </row>
    <row r="2589" spans="96:96">
      <c r="CR2589" s="72"/>
    </row>
    <row r="2590" spans="96:96">
      <c r="CR2590" s="72"/>
    </row>
    <row r="2591" spans="96:96">
      <c r="CR2591" s="72"/>
    </row>
    <row r="2592" spans="96:96">
      <c r="CR2592" s="72"/>
    </row>
    <row r="2593" spans="96:96">
      <c r="CR2593" s="72"/>
    </row>
    <row r="2594" spans="96:96">
      <c r="CR2594" s="72"/>
    </row>
    <row r="2595" spans="96:96">
      <c r="CR2595" s="72"/>
    </row>
    <row r="2596" spans="96:96">
      <c r="CR2596" s="72"/>
    </row>
    <row r="2597" spans="96:96">
      <c r="CR2597" s="72"/>
    </row>
    <row r="2598" spans="96:96">
      <c r="CR2598" s="72"/>
    </row>
    <row r="2599" spans="96:96">
      <c r="CR2599" s="72"/>
    </row>
    <row r="2600" spans="96:96">
      <c r="CR2600" s="72"/>
    </row>
    <row r="2601" spans="96:96">
      <c r="CR2601" s="72"/>
    </row>
    <row r="2602" spans="96:96">
      <c r="CR2602" s="72"/>
    </row>
    <row r="2603" spans="96:96">
      <c r="CR2603" s="72"/>
    </row>
    <row r="2604" spans="96:96">
      <c r="CR2604" s="72"/>
    </row>
    <row r="2605" spans="96:96">
      <c r="CR2605" s="72"/>
    </row>
    <row r="2606" spans="96:96">
      <c r="CR2606" s="72"/>
    </row>
    <row r="2607" spans="96:96">
      <c r="CR2607" s="72"/>
    </row>
    <row r="2608" spans="96:96">
      <c r="CR2608" s="72"/>
    </row>
    <row r="2609" spans="96:96">
      <c r="CR2609" s="72"/>
    </row>
    <row r="2610" spans="96:96">
      <c r="CR2610" s="72"/>
    </row>
    <row r="2611" spans="96:96">
      <c r="CR2611" s="72"/>
    </row>
    <row r="2612" spans="96:96">
      <c r="CR2612" s="72"/>
    </row>
    <row r="2613" spans="96:96">
      <c r="CR2613" s="72"/>
    </row>
    <row r="2614" spans="96:96">
      <c r="CR2614" s="72"/>
    </row>
    <row r="2615" spans="96:96">
      <c r="CR2615" s="72"/>
    </row>
    <row r="2616" spans="96:96">
      <c r="CR2616" s="72"/>
    </row>
    <row r="2617" spans="96:96">
      <c r="CR2617" s="72"/>
    </row>
    <row r="2618" spans="96:96">
      <c r="CR2618" s="72"/>
    </row>
    <row r="2619" spans="96:96">
      <c r="CR2619" s="72"/>
    </row>
    <row r="2620" spans="96:96">
      <c r="CR2620" s="72"/>
    </row>
    <row r="2621" spans="96:96">
      <c r="CR2621" s="72"/>
    </row>
    <row r="2622" spans="96:96">
      <c r="CR2622" s="72"/>
    </row>
    <row r="2623" spans="96:96">
      <c r="CR2623" s="72"/>
    </row>
    <row r="2624" spans="96:96">
      <c r="CR2624" s="72"/>
    </row>
    <row r="2625" spans="96:96">
      <c r="CR2625" s="72"/>
    </row>
    <row r="2626" spans="96:96">
      <c r="CR2626" s="72"/>
    </row>
    <row r="2627" spans="96:96">
      <c r="CR2627" s="72"/>
    </row>
    <row r="2628" spans="96:96">
      <c r="CR2628" s="72"/>
    </row>
    <row r="2629" spans="96:96">
      <c r="CR2629" s="72"/>
    </row>
    <row r="2630" spans="96:96">
      <c r="CR2630" s="72"/>
    </row>
    <row r="2631" spans="96:96">
      <c r="CR2631" s="72"/>
    </row>
    <row r="2632" spans="96:96">
      <c r="CR2632" s="72"/>
    </row>
    <row r="2633" spans="96:96">
      <c r="CR2633" s="72"/>
    </row>
    <row r="2634" spans="96:96">
      <c r="CR2634" s="72"/>
    </row>
    <row r="2635" spans="96:96">
      <c r="CR2635" s="72"/>
    </row>
    <row r="2636" spans="96:96">
      <c r="CR2636" s="72"/>
    </row>
    <row r="2637" spans="96:96">
      <c r="CR2637" s="72"/>
    </row>
    <row r="2638" spans="96:96">
      <c r="CR2638" s="72"/>
    </row>
    <row r="2639" spans="96:96">
      <c r="CR2639" s="72"/>
    </row>
    <row r="2640" spans="96:96">
      <c r="CR2640" s="72"/>
    </row>
    <row r="2641" spans="96:96">
      <c r="CR2641" s="72"/>
    </row>
    <row r="2642" spans="96:96">
      <c r="CR2642" s="72"/>
    </row>
    <row r="2643" spans="96:96">
      <c r="CR2643" s="72"/>
    </row>
    <row r="2644" spans="96:96">
      <c r="CR2644" s="72"/>
    </row>
    <row r="2645" spans="96:96">
      <c r="CR2645" s="72"/>
    </row>
    <row r="2646" spans="96:96">
      <c r="CR2646" s="72"/>
    </row>
    <row r="2647" spans="96:96">
      <c r="CR2647" s="72"/>
    </row>
    <row r="2648" spans="96:96">
      <c r="CR2648" s="72"/>
    </row>
    <row r="2649" spans="96:96">
      <c r="CR2649" s="72"/>
    </row>
    <row r="2650" spans="96:96">
      <c r="CR2650" s="72"/>
    </row>
    <row r="2651" spans="96:96">
      <c r="CR2651" s="72"/>
    </row>
    <row r="2652" spans="96:96">
      <c r="CR2652" s="72"/>
    </row>
    <row r="2653" spans="96:96">
      <c r="CR2653" s="72"/>
    </row>
    <row r="2654" spans="96:96">
      <c r="CR2654" s="72"/>
    </row>
    <row r="2655" spans="96:96">
      <c r="CR2655" s="72"/>
    </row>
    <row r="2656" spans="96:96">
      <c r="CR2656" s="72"/>
    </row>
    <row r="2657" spans="96:96">
      <c r="CR2657" s="72"/>
    </row>
    <row r="2658" spans="96:96">
      <c r="CR2658" s="72"/>
    </row>
    <row r="2659" spans="96:96">
      <c r="CR2659" s="72"/>
    </row>
    <row r="2660" spans="96:96">
      <c r="CR2660" s="72"/>
    </row>
    <row r="2661" spans="96:96">
      <c r="CR2661" s="72"/>
    </row>
    <row r="2662" spans="96:96">
      <c r="CR2662" s="72"/>
    </row>
    <row r="2663" spans="96:96">
      <c r="CR2663" s="72"/>
    </row>
    <row r="2664" spans="96:96">
      <c r="CR2664" s="72"/>
    </row>
    <row r="2665" spans="96:96">
      <c r="CR2665" s="72"/>
    </row>
    <row r="2666" spans="96:96">
      <c r="CR2666" s="72"/>
    </row>
    <row r="2667" spans="96:96">
      <c r="CR2667" s="72"/>
    </row>
    <row r="2668" spans="96:96">
      <c r="CR2668" s="72"/>
    </row>
    <row r="2669" spans="96:96">
      <c r="CR2669" s="72"/>
    </row>
    <row r="2670" spans="96:96">
      <c r="CR2670" s="72"/>
    </row>
    <row r="2671" spans="96:96">
      <c r="CR2671" s="72"/>
    </row>
    <row r="2672" spans="96:96">
      <c r="CR2672" s="72"/>
    </row>
    <row r="2673" spans="96:96">
      <c r="CR2673" s="72"/>
    </row>
    <row r="2674" spans="96:96">
      <c r="CR2674" s="72"/>
    </row>
    <row r="2675" spans="96:96">
      <c r="CR2675" s="72"/>
    </row>
    <row r="2676" spans="96:96">
      <c r="CR2676" s="72"/>
    </row>
    <row r="2677" spans="96:96">
      <c r="CR2677" s="72"/>
    </row>
    <row r="2678" spans="96:96">
      <c r="CR2678" s="72"/>
    </row>
    <row r="2679" spans="96:96">
      <c r="CR2679" s="72"/>
    </row>
    <row r="2680" spans="96:96">
      <c r="CR2680" s="72"/>
    </row>
    <row r="2681" spans="96:96">
      <c r="CR2681" s="72"/>
    </row>
    <row r="2682" spans="96:96">
      <c r="CR2682" s="72"/>
    </row>
    <row r="2683" spans="96:96">
      <c r="CR2683" s="72"/>
    </row>
    <row r="2684" spans="96:96">
      <c r="CR2684" s="72"/>
    </row>
    <row r="2685" spans="96:96">
      <c r="CR2685" s="72"/>
    </row>
    <row r="2686" spans="96:96">
      <c r="CR2686" s="72"/>
    </row>
    <row r="2687" spans="96:96">
      <c r="CR2687" s="72"/>
    </row>
    <row r="2688" spans="96:96">
      <c r="CR2688" s="72"/>
    </row>
    <row r="2689" spans="96:96">
      <c r="CR2689" s="72"/>
    </row>
    <row r="2690" spans="96:96">
      <c r="CR2690" s="72"/>
    </row>
    <row r="2691" spans="96:96">
      <c r="CR2691" s="72"/>
    </row>
    <row r="2692" spans="96:96">
      <c r="CR2692" s="72"/>
    </row>
    <row r="2693" spans="96:96">
      <c r="CR2693" s="72"/>
    </row>
    <row r="2694" spans="96:96">
      <c r="CR2694" s="72"/>
    </row>
    <row r="2695" spans="96:96">
      <c r="CR2695" s="72"/>
    </row>
    <row r="2696" spans="96:96">
      <c r="CR2696" s="72"/>
    </row>
    <row r="2697" spans="96:96">
      <c r="CR2697" s="72"/>
    </row>
    <row r="2698" spans="96:96">
      <c r="CR2698" s="72"/>
    </row>
    <row r="2699" spans="96:96">
      <c r="CR2699" s="72"/>
    </row>
    <row r="2700" spans="96:96">
      <c r="CR2700" s="72"/>
    </row>
    <row r="2701" spans="96:96">
      <c r="CR2701" s="72"/>
    </row>
    <row r="2702" spans="96:96">
      <c r="CR2702" s="72"/>
    </row>
    <row r="2703" spans="96:96">
      <c r="CR2703" s="72"/>
    </row>
    <row r="2704" spans="96:96">
      <c r="CR2704" s="72"/>
    </row>
    <row r="2705" spans="96:96">
      <c r="CR2705" s="72"/>
    </row>
    <row r="2706" spans="96:96">
      <c r="CR2706" s="72"/>
    </row>
    <row r="2707" spans="96:96">
      <c r="CR2707" s="72"/>
    </row>
    <row r="2708" spans="96:96">
      <c r="CR2708" s="72"/>
    </row>
    <row r="2709" spans="96:96">
      <c r="CR2709" s="72"/>
    </row>
    <row r="2710" spans="96:96">
      <c r="CR2710" s="72"/>
    </row>
    <row r="2711" spans="96:96">
      <c r="CR2711" s="72"/>
    </row>
    <row r="2712" spans="96:96">
      <c r="CR2712" s="72"/>
    </row>
    <row r="2713" spans="96:96">
      <c r="CR2713" s="72"/>
    </row>
    <row r="2714" spans="96:96">
      <c r="CR2714" s="72"/>
    </row>
    <row r="2715" spans="96:96">
      <c r="CR2715" s="72"/>
    </row>
    <row r="2716" spans="96:96">
      <c r="CR2716" s="72"/>
    </row>
    <row r="2717" spans="96:96">
      <c r="CR2717" s="72"/>
    </row>
    <row r="2718" spans="96:96">
      <c r="CR2718" s="72"/>
    </row>
    <row r="2719" spans="96:96">
      <c r="CR2719" s="72"/>
    </row>
    <row r="2720" spans="96:96">
      <c r="CR2720" s="72"/>
    </row>
    <row r="2721" spans="96:96">
      <c r="CR2721" s="72"/>
    </row>
    <row r="2722" spans="96:96">
      <c r="CR2722" s="72"/>
    </row>
    <row r="2723" spans="96:96">
      <c r="CR2723" s="72"/>
    </row>
    <row r="2724" spans="96:96">
      <c r="CR2724" s="72"/>
    </row>
    <row r="2725" spans="96:96">
      <c r="CR2725" s="72"/>
    </row>
    <row r="2726" spans="96:96">
      <c r="CR2726" s="72"/>
    </row>
    <row r="2727" spans="96:96">
      <c r="CR2727" s="72"/>
    </row>
    <row r="2728" spans="96:96">
      <c r="CR2728" s="72"/>
    </row>
    <row r="2729" spans="96:96">
      <c r="CR2729" s="72"/>
    </row>
    <row r="2730" spans="96:96">
      <c r="CR2730" s="72"/>
    </row>
    <row r="2731" spans="96:96">
      <c r="CR2731" s="72"/>
    </row>
    <row r="2732" spans="96:96">
      <c r="CR2732" s="72"/>
    </row>
    <row r="2733" spans="96:96">
      <c r="CR2733" s="72"/>
    </row>
    <row r="2734" spans="96:96">
      <c r="CR2734" s="72"/>
    </row>
    <row r="2735" spans="96:96">
      <c r="CR2735" s="72"/>
    </row>
    <row r="2736" spans="96:96">
      <c r="CR2736" s="72"/>
    </row>
    <row r="2737" spans="96:96">
      <c r="CR2737" s="72"/>
    </row>
    <row r="2738" spans="96:96">
      <c r="CR2738" s="72"/>
    </row>
    <row r="2739" spans="96:96">
      <c r="CR2739" s="72"/>
    </row>
    <row r="2740" spans="96:96">
      <c r="CR2740" s="72"/>
    </row>
    <row r="2741" spans="96:96">
      <c r="CR2741" s="72"/>
    </row>
    <row r="2742" spans="96:96">
      <c r="CR2742" s="72"/>
    </row>
    <row r="2743" spans="96:96">
      <c r="CR2743" s="72"/>
    </row>
    <row r="2744" spans="96:96">
      <c r="CR2744" s="72"/>
    </row>
    <row r="2745" spans="96:96">
      <c r="CR2745" s="72"/>
    </row>
    <row r="2746" spans="96:96">
      <c r="CR2746" s="72"/>
    </row>
    <row r="2747" spans="96:96">
      <c r="CR2747" s="72"/>
    </row>
    <row r="2748" spans="96:96">
      <c r="CR2748" s="72"/>
    </row>
    <row r="2749" spans="96:96">
      <c r="CR2749" s="72"/>
    </row>
    <row r="2750" spans="96:96">
      <c r="CR2750" s="72"/>
    </row>
    <row r="2751" spans="96:96">
      <c r="CR2751" s="72"/>
    </row>
    <row r="2752" spans="96:96">
      <c r="CR2752" s="72"/>
    </row>
    <row r="2753" spans="96:96">
      <c r="CR2753" s="72"/>
    </row>
    <row r="2754" spans="96:96">
      <c r="CR2754" s="72"/>
    </row>
    <row r="2755" spans="96:96">
      <c r="CR2755" s="72"/>
    </row>
    <row r="2756" spans="96:96">
      <c r="CR2756" s="72"/>
    </row>
    <row r="2757" spans="96:96">
      <c r="CR2757" s="72"/>
    </row>
    <row r="2758" spans="96:96">
      <c r="CR2758" s="72"/>
    </row>
    <row r="2759" spans="96:96">
      <c r="CR2759" s="72"/>
    </row>
    <row r="2760" spans="96:96">
      <c r="CR2760" s="72"/>
    </row>
    <row r="2761" spans="96:96">
      <c r="CR2761" s="72"/>
    </row>
    <row r="2762" spans="96:96">
      <c r="CR2762" s="72"/>
    </row>
    <row r="2763" spans="96:96">
      <c r="CR2763" s="72"/>
    </row>
    <row r="2764" spans="96:96">
      <c r="CR2764" s="72"/>
    </row>
    <row r="2765" spans="96:96">
      <c r="CR2765" s="72"/>
    </row>
    <row r="2766" spans="96:96">
      <c r="CR2766" s="72"/>
    </row>
    <row r="2767" spans="96:96">
      <c r="CR2767" s="72"/>
    </row>
    <row r="2768" spans="96:96">
      <c r="CR2768" s="72"/>
    </row>
    <row r="2769" spans="96:96">
      <c r="CR2769" s="72"/>
    </row>
    <row r="2770" spans="96:96">
      <c r="CR2770" s="72"/>
    </row>
    <row r="2771" spans="96:96">
      <c r="CR2771" s="72"/>
    </row>
    <row r="2772" spans="96:96">
      <c r="CR2772" s="72"/>
    </row>
    <row r="2773" spans="96:96">
      <c r="CR2773" s="72"/>
    </row>
    <row r="2774" spans="96:96">
      <c r="CR2774" s="72"/>
    </row>
    <row r="2775" spans="96:96">
      <c r="CR2775" s="72"/>
    </row>
    <row r="2776" spans="96:96">
      <c r="CR2776" s="72"/>
    </row>
    <row r="2777" spans="96:96">
      <c r="CR2777" s="72"/>
    </row>
    <row r="2778" spans="96:96">
      <c r="CR2778" s="72"/>
    </row>
    <row r="2779" spans="96:96">
      <c r="CR2779" s="72"/>
    </row>
    <row r="2780" spans="96:96">
      <c r="CR2780" s="72"/>
    </row>
    <row r="2781" spans="96:96">
      <c r="CR2781" s="72"/>
    </row>
    <row r="2782" spans="96:96">
      <c r="CR2782" s="72"/>
    </row>
    <row r="2783" spans="96:96">
      <c r="CR2783" s="72"/>
    </row>
    <row r="2784" spans="96:96">
      <c r="CR2784" s="72"/>
    </row>
    <row r="2785" spans="96:96">
      <c r="CR2785" s="72"/>
    </row>
    <row r="2786" spans="96:96">
      <c r="CR2786" s="72"/>
    </row>
    <row r="2787" spans="96:96">
      <c r="CR2787" s="72"/>
    </row>
    <row r="2788" spans="96:96">
      <c r="CR2788" s="72"/>
    </row>
    <row r="2789" spans="96:96">
      <c r="CR2789" s="72"/>
    </row>
    <row r="2790" spans="96:96">
      <c r="CR2790" s="72"/>
    </row>
    <row r="2791" spans="96:96">
      <c r="CR2791" s="72"/>
    </row>
    <row r="2792" spans="96:96">
      <c r="CR2792" s="72"/>
    </row>
    <row r="2793" spans="96:96">
      <c r="CR2793" s="72"/>
    </row>
    <row r="2794" spans="96:96">
      <c r="CR2794" s="72"/>
    </row>
    <row r="2795" spans="96:96">
      <c r="CR2795" s="72"/>
    </row>
    <row r="2796" spans="96:96">
      <c r="CR2796" s="72"/>
    </row>
    <row r="2797" spans="96:96">
      <c r="CR2797" s="72"/>
    </row>
    <row r="2798" spans="96:96">
      <c r="CR2798" s="72"/>
    </row>
    <row r="2799" spans="96:96">
      <c r="CR2799" s="72"/>
    </row>
    <row r="2800" spans="96:96">
      <c r="CR2800" s="72"/>
    </row>
    <row r="2801" spans="96:96">
      <c r="CR2801" s="72"/>
    </row>
    <row r="2802" spans="96:96">
      <c r="CR2802" s="72"/>
    </row>
    <row r="2803" spans="96:96">
      <c r="CR2803" s="72"/>
    </row>
    <row r="2804" spans="96:96">
      <c r="CR2804" s="72"/>
    </row>
    <row r="2805" spans="96:96">
      <c r="CR2805" s="72"/>
    </row>
    <row r="2806" spans="96:96">
      <c r="CR2806" s="72"/>
    </row>
    <row r="2807" spans="96:96">
      <c r="CR2807" s="72"/>
    </row>
    <row r="2808" spans="96:96">
      <c r="CR2808" s="72"/>
    </row>
    <row r="2809" spans="96:96">
      <c r="CR2809" s="72"/>
    </row>
    <row r="2810" spans="96:96">
      <c r="CR2810" s="72"/>
    </row>
    <row r="2811" spans="96:96">
      <c r="CR2811" s="72"/>
    </row>
    <row r="2812" spans="96:96">
      <c r="CR2812" s="72"/>
    </row>
    <row r="2813" spans="96:96">
      <c r="CR2813" s="72"/>
    </row>
    <row r="2814" spans="96:96">
      <c r="CR2814" s="72"/>
    </row>
    <row r="2815" spans="96:96">
      <c r="CR2815" s="72"/>
    </row>
    <row r="2816" spans="96:96">
      <c r="CR2816" s="72"/>
    </row>
    <row r="2817" spans="96:96">
      <c r="CR2817" s="72"/>
    </row>
    <row r="2818" spans="96:96">
      <c r="CR2818" s="72"/>
    </row>
    <row r="2819" spans="96:96">
      <c r="CR2819" s="72"/>
    </row>
    <row r="2820" spans="96:96">
      <c r="CR2820" s="72"/>
    </row>
    <row r="2821" spans="96:96">
      <c r="CR2821" s="72"/>
    </row>
    <row r="2822" spans="96:96">
      <c r="CR2822" s="72"/>
    </row>
    <row r="2823" spans="96:96">
      <c r="CR2823" s="72"/>
    </row>
    <row r="2824" spans="96:96">
      <c r="CR2824" s="72"/>
    </row>
    <row r="2825" spans="96:96">
      <c r="CR2825" s="72"/>
    </row>
    <row r="2826" spans="96:96">
      <c r="CR2826" s="72"/>
    </row>
    <row r="2827" spans="96:96">
      <c r="CR2827" s="72"/>
    </row>
    <row r="2828" spans="96:96">
      <c r="CR2828" s="72"/>
    </row>
    <row r="2829" spans="96:96">
      <c r="CR2829" s="72"/>
    </row>
    <row r="2830" spans="96:96">
      <c r="CR2830" s="72"/>
    </row>
    <row r="2831" spans="96:96">
      <c r="CR2831" s="72"/>
    </row>
    <row r="2832" spans="96:96">
      <c r="CR2832" s="72"/>
    </row>
    <row r="2833" spans="96:96">
      <c r="CR2833" s="72"/>
    </row>
    <row r="2834" spans="96:96">
      <c r="CR2834" s="72"/>
    </row>
    <row r="2835" spans="96:96">
      <c r="CR2835" s="72"/>
    </row>
    <row r="2836" spans="96:96">
      <c r="CR2836" s="72"/>
    </row>
    <row r="2837" spans="96:96">
      <c r="CR2837" s="72"/>
    </row>
    <row r="2838" spans="96:96">
      <c r="CR2838" s="72"/>
    </row>
    <row r="2839" spans="96:96">
      <c r="CR2839" s="72"/>
    </row>
    <row r="2840" spans="96:96">
      <c r="CR2840" s="72"/>
    </row>
    <row r="2841" spans="96:96">
      <c r="CR2841" s="72"/>
    </row>
    <row r="2842" spans="96:96">
      <c r="CR2842" s="72"/>
    </row>
    <row r="2843" spans="96:96">
      <c r="CR2843" s="72"/>
    </row>
    <row r="2844" spans="96:96">
      <c r="CR2844" s="72"/>
    </row>
    <row r="2845" spans="96:96">
      <c r="CR2845" s="72"/>
    </row>
    <row r="2846" spans="96:96">
      <c r="CR2846" s="72"/>
    </row>
    <row r="2847" spans="96:96">
      <c r="CR2847" s="72"/>
    </row>
    <row r="2848" spans="96:96">
      <c r="CR2848" s="72"/>
    </row>
    <row r="2849" spans="96:96">
      <c r="CR2849" s="72"/>
    </row>
    <row r="2850" spans="96:96">
      <c r="CR2850" s="72"/>
    </row>
    <row r="2851" spans="96:96">
      <c r="CR2851" s="72"/>
    </row>
    <row r="2852" spans="96:96">
      <c r="CR2852" s="72"/>
    </row>
    <row r="2853" spans="96:96">
      <c r="CR2853" s="72"/>
    </row>
    <row r="2854" spans="96:96">
      <c r="CR2854" s="72"/>
    </row>
    <row r="2855" spans="96:96">
      <c r="CR2855" s="72"/>
    </row>
    <row r="2856" spans="96:96">
      <c r="CR2856" s="72"/>
    </row>
    <row r="2857" spans="96:96">
      <c r="CR2857" s="72"/>
    </row>
    <row r="2858" spans="96:96">
      <c r="CR2858" s="72"/>
    </row>
    <row r="2859" spans="96:96">
      <c r="CR2859" s="72"/>
    </row>
    <row r="2860" spans="96:96">
      <c r="CR2860" s="72"/>
    </row>
    <row r="2861" spans="96:96">
      <c r="CR2861" s="72"/>
    </row>
    <row r="2862" spans="96:96">
      <c r="CR2862" s="72"/>
    </row>
    <row r="2863" spans="96:96">
      <c r="CR2863" s="72"/>
    </row>
    <row r="2864" spans="96:96">
      <c r="CR2864" s="72"/>
    </row>
    <row r="2865" spans="96:96">
      <c r="CR2865" s="72"/>
    </row>
    <row r="2866" spans="96:96">
      <c r="CR2866" s="72"/>
    </row>
    <row r="2867" spans="96:96">
      <c r="CR2867" s="72"/>
    </row>
    <row r="2868" spans="96:96">
      <c r="CR2868" s="72"/>
    </row>
    <row r="2869" spans="96:96">
      <c r="CR2869" s="72"/>
    </row>
    <row r="2870" spans="96:96">
      <c r="CR2870" s="72"/>
    </row>
    <row r="2871" spans="96:96">
      <c r="CR2871" s="72"/>
    </row>
    <row r="2872" spans="96:96">
      <c r="CR2872" s="72"/>
    </row>
    <row r="2873" spans="96:96">
      <c r="CR2873" s="72"/>
    </row>
    <row r="2874" spans="96:96">
      <c r="CR2874" s="72"/>
    </row>
    <row r="2875" spans="96:96">
      <c r="CR2875" s="72"/>
    </row>
    <row r="2876" spans="96:96">
      <c r="CR2876" s="72"/>
    </row>
    <row r="2877" spans="96:96">
      <c r="CR2877" s="72"/>
    </row>
    <row r="2878" spans="96:96">
      <c r="CR2878" s="72"/>
    </row>
    <row r="2879" spans="96:96">
      <c r="CR2879" s="72"/>
    </row>
    <row r="2880" spans="96:96">
      <c r="CR2880" s="72"/>
    </row>
    <row r="2881" spans="96:96">
      <c r="CR2881" s="72"/>
    </row>
    <row r="2882" spans="96:96">
      <c r="CR2882" s="72"/>
    </row>
    <row r="2883" spans="96:96">
      <c r="CR2883" s="72"/>
    </row>
    <row r="2884" spans="96:96">
      <c r="CR2884" s="72"/>
    </row>
    <row r="2885" spans="96:96">
      <c r="CR2885" s="72"/>
    </row>
    <row r="2886" spans="96:96">
      <c r="CR2886" s="72"/>
    </row>
    <row r="2887" spans="96:96">
      <c r="CR2887" s="72"/>
    </row>
    <row r="2888" spans="96:96">
      <c r="CR2888" s="72"/>
    </row>
    <row r="2889" spans="96:96">
      <c r="CR2889" s="72"/>
    </row>
    <row r="2890" spans="96:96">
      <c r="CR2890" s="72"/>
    </row>
    <row r="2891" spans="96:96">
      <c r="CR2891" s="72"/>
    </row>
    <row r="2892" spans="96:96">
      <c r="CR2892" s="72"/>
    </row>
    <row r="2893" spans="96:96">
      <c r="CR2893" s="72"/>
    </row>
    <row r="2894" spans="96:96">
      <c r="CR2894" s="72"/>
    </row>
    <row r="2895" spans="96:96">
      <c r="CR2895" s="72"/>
    </row>
    <row r="2896" spans="96:96">
      <c r="CR2896" s="72"/>
    </row>
    <row r="2897" spans="96:96">
      <c r="CR2897" s="72"/>
    </row>
    <row r="2898" spans="96:96">
      <c r="CR2898" s="72"/>
    </row>
    <row r="2899" spans="96:96">
      <c r="CR2899" s="72"/>
    </row>
    <row r="2900" spans="96:96">
      <c r="CR2900" s="72"/>
    </row>
    <row r="2901" spans="96:96">
      <c r="CR2901" s="72"/>
    </row>
    <row r="2902" spans="96:96">
      <c r="CR2902" s="72"/>
    </row>
    <row r="2903" spans="96:96">
      <c r="CR2903" s="72"/>
    </row>
    <row r="2904" spans="96:96">
      <c r="CR2904" s="72"/>
    </row>
    <row r="2905" spans="96:96">
      <c r="CR2905" s="72"/>
    </row>
    <row r="2906" spans="96:96">
      <c r="CR2906" s="72"/>
    </row>
    <row r="2907" spans="96:96">
      <c r="CR2907" s="72"/>
    </row>
    <row r="2908" spans="96:96">
      <c r="CR2908" s="72"/>
    </row>
    <row r="2909" spans="96:96">
      <c r="CR2909" s="72"/>
    </row>
    <row r="2910" spans="96:96">
      <c r="CR2910" s="72"/>
    </row>
    <row r="2911" spans="96:96">
      <c r="CR2911" s="72"/>
    </row>
    <row r="2912" spans="96:96">
      <c r="CR2912" s="72"/>
    </row>
    <row r="2913" spans="96:96">
      <c r="CR2913" s="72"/>
    </row>
    <row r="2914" spans="96:96">
      <c r="CR2914" s="72"/>
    </row>
    <row r="2915" spans="96:96">
      <c r="CR2915" s="72"/>
    </row>
    <row r="2916" spans="96:96">
      <c r="CR2916" s="72"/>
    </row>
    <row r="2917" spans="96:96">
      <c r="CR2917" s="72"/>
    </row>
    <row r="2918" spans="96:96">
      <c r="CR2918" s="72"/>
    </row>
    <row r="2919" spans="96:96">
      <c r="CR2919" s="72"/>
    </row>
    <row r="2920" spans="96:96">
      <c r="CR2920" s="72"/>
    </row>
    <row r="2921" spans="96:96">
      <c r="CR2921" s="72"/>
    </row>
    <row r="2922" spans="96:96">
      <c r="CR2922" s="72"/>
    </row>
    <row r="2923" spans="96:96">
      <c r="CR2923" s="72"/>
    </row>
    <row r="2924" spans="96:96">
      <c r="CR2924" s="72"/>
    </row>
    <row r="2925" spans="96:96">
      <c r="CR2925" s="72"/>
    </row>
    <row r="2926" spans="96:96">
      <c r="CR2926" s="72"/>
    </row>
    <row r="2927" spans="96:96">
      <c r="CR2927" s="72"/>
    </row>
    <row r="2928" spans="96:96">
      <c r="CR2928" s="72"/>
    </row>
    <row r="2929" spans="96:96">
      <c r="CR2929" s="72"/>
    </row>
    <row r="2930" spans="96:96">
      <c r="CR2930" s="72"/>
    </row>
    <row r="2931" spans="96:96">
      <c r="CR2931" s="72"/>
    </row>
    <row r="2932" spans="96:96">
      <c r="CR2932" s="72"/>
    </row>
    <row r="2933" spans="96:96">
      <c r="CR2933" s="72"/>
    </row>
    <row r="2934" spans="96:96">
      <c r="CR2934" s="72"/>
    </row>
    <row r="2935" spans="96:96">
      <c r="CR2935" s="72"/>
    </row>
    <row r="2936" spans="96:96">
      <c r="CR2936" s="72"/>
    </row>
    <row r="2937" spans="96:96">
      <c r="CR2937" s="72"/>
    </row>
    <row r="2938" spans="96:96">
      <c r="CR2938" s="72"/>
    </row>
    <row r="2939" spans="96:96">
      <c r="CR2939" s="72"/>
    </row>
    <row r="2940" spans="96:96">
      <c r="CR2940" s="72"/>
    </row>
    <row r="2941" spans="96:96">
      <c r="CR2941" s="72"/>
    </row>
    <row r="2942" spans="96:96">
      <c r="CR2942" s="72"/>
    </row>
    <row r="2943" spans="96:96">
      <c r="CR2943" s="72"/>
    </row>
    <row r="2944" spans="96:96">
      <c r="CR2944" s="72"/>
    </row>
    <row r="2945" spans="96:96">
      <c r="CR2945" s="72"/>
    </row>
    <row r="2946" spans="96:96">
      <c r="CR2946" s="72"/>
    </row>
    <row r="2947" spans="96:96">
      <c r="CR2947" s="72"/>
    </row>
    <row r="2948" spans="96:96">
      <c r="CR2948" s="72"/>
    </row>
    <row r="2949" spans="96:96">
      <c r="CR2949" s="72"/>
    </row>
    <row r="2950" spans="96:96">
      <c r="CR2950" s="72"/>
    </row>
    <row r="2951" spans="96:96">
      <c r="CR2951" s="72"/>
    </row>
    <row r="2952" spans="96:96">
      <c r="CR2952" s="72"/>
    </row>
    <row r="2953" spans="96:96">
      <c r="CR2953" s="72"/>
    </row>
    <row r="2954" spans="96:96">
      <c r="CR2954" s="72"/>
    </row>
    <row r="2955" spans="96:96">
      <c r="CR2955" s="72"/>
    </row>
    <row r="2956" spans="96:96">
      <c r="CR2956" s="72"/>
    </row>
    <row r="2957" spans="96:96">
      <c r="CR2957" s="72"/>
    </row>
    <row r="2958" spans="96:96">
      <c r="CR2958" s="72"/>
    </row>
    <row r="2959" spans="96:96">
      <c r="CR2959" s="72"/>
    </row>
    <row r="2960" spans="96:96">
      <c r="CR2960" s="72"/>
    </row>
    <row r="2961" spans="96:96">
      <c r="CR2961" s="72"/>
    </row>
    <row r="2962" spans="96:96">
      <c r="CR2962" s="72"/>
    </row>
    <row r="2963" spans="96:96">
      <c r="CR2963" s="72"/>
    </row>
    <row r="2964" spans="96:96">
      <c r="CR2964" s="72"/>
    </row>
    <row r="2965" spans="96:96">
      <c r="CR2965" s="72"/>
    </row>
    <row r="2966" spans="96:96">
      <c r="CR2966" s="72"/>
    </row>
    <row r="2967" spans="96:96">
      <c r="CR2967" s="72"/>
    </row>
    <row r="2968" spans="96:96">
      <c r="CR2968" s="72"/>
    </row>
    <row r="2969" spans="96:96">
      <c r="CR2969" s="72"/>
    </row>
    <row r="2970" spans="96:96">
      <c r="CR2970" s="72"/>
    </row>
    <row r="2971" spans="96:96">
      <c r="CR2971" s="72"/>
    </row>
    <row r="2972" spans="96:96">
      <c r="CR2972" s="72"/>
    </row>
    <row r="2973" spans="96:96">
      <c r="CR2973" s="72"/>
    </row>
    <row r="2974" spans="96:96">
      <c r="CR2974" s="72"/>
    </row>
    <row r="2975" spans="96:96">
      <c r="CR2975" s="72"/>
    </row>
    <row r="2976" spans="96:96">
      <c r="CR2976" s="72"/>
    </row>
    <row r="2977" spans="96:96">
      <c r="CR2977" s="72"/>
    </row>
    <row r="2978" spans="96:96">
      <c r="CR2978" s="72"/>
    </row>
    <row r="2979" spans="96:96">
      <c r="CR2979" s="72"/>
    </row>
    <row r="2980" spans="96:96">
      <c r="CR2980" s="72"/>
    </row>
    <row r="2981" spans="96:96">
      <c r="CR2981" s="72"/>
    </row>
    <row r="2982" spans="96:96">
      <c r="CR2982" s="72"/>
    </row>
    <row r="2983" spans="96:96">
      <c r="CR2983" s="72"/>
    </row>
    <row r="2984" spans="96:96">
      <c r="CR2984" s="72"/>
    </row>
    <row r="2985" spans="96:96">
      <c r="CR2985" s="72"/>
    </row>
    <row r="2986" spans="96:96">
      <c r="CR2986" s="72"/>
    </row>
    <row r="2987" spans="96:96">
      <c r="CR2987" s="72"/>
    </row>
    <row r="2988" spans="96:96">
      <c r="CR2988" s="72"/>
    </row>
    <row r="2989" spans="96:96">
      <c r="CR2989" s="72"/>
    </row>
    <row r="2990" spans="96:96">
      <c r="CR2990" s="72"/>
    </row>
    <row r="2991" spans="96:96">
      <c r="CR2991" s="72"/>
    </row>
    <row r="2992" spans="96:96">
      <c r="CR2992" s="72"/>
    </row>
    <row r="2993" spans="96:96">
      <c r="CR2993" s="72"/>
    </row>
    <row r="2994" spans="96:96">
      <c r="CR2994" s="72"/>
    </row>
    <row r="2995" spans="96:96">
      <c r="CR2995" s="72"/>
    </row>
    <row r="2996" spans="96:96">
      <c r="CR2996" s="72"/>
    </row>
    <row r="2997" spans="96:96">
      <c r="CR2997" s="72"/>
    </row>
    <row r="2998" spans="96:96">
      <c r="CR2998" s="72"/>
    </row>
    <row r="2999" spans="96:96">
      <c r="CR2999" s="72"/>
    </row>
    <row r="3000" spans="96:96">
      <c r="CR3000" s="72"/>
    </row>
    <row r="3001" spans="96:96">
      <c r="CR3001" s="72"/>
    </row>
    <row r="3002" spans="96:96">
      <c r="CR3002" s="72"/>
    </row>
    <row r="3003" spans="96:96">
      <c r="CR3003" s="72"/>
    </row>
    <row r="3004" spans="96:96">
      <c r="CR3004" s="72"/>
    </row>
    <row r="3005" spans="96:96">
      <c r="CR3005" s="72"/>
    </row>
    <row r="3006" spans="96:96">
      <c r="CR3006" s="72"/>
    </row>
    <row r="3007" spans="96:96">
      <c r="CR3007" s="72"/>
    </row>
    <row r="3008" spans="96:96">
      <c r="CR3008" s="72"/>
    </row>
    <row r="3009" spans="96:96">
      <c r="CR3009" s="72"/>
    </row>
    <row r="3010" spans="96:96">
      <c r="CR3010" s="72"/>
    </row>
    <row r="3011" spans="96:96">
      <c r="CR3011" s="72"/>
    </row>
    <row r="3012" spans="96:96">
      <c r="CR3012" s="72"/>
    </row>
    <row r="3013" spans="96:96">
      <c r="CR3013" s="72"/>
    </row>
    <row r="3014" spans="96:96">
      <c r="CR3014" s="72"/>
    </row>
    <row r="3015" spans="96:96">
      <c r="CR3015" s="72"/>
    </row>
    <row r="3016" spans="96:96">
      <c r="CR3016" s="72"/>
    </row>
    <row r="3017" spans="96:96">
      <c r="CR3017" s="72"/>
    </row>
    <row r="3018" spans="96:96">
      <c r="CR3018" s="72"/>
    </row>
    <row r="3019" spans="96:96">
      <c r="CR3019" s="72"/>
    </row>
    <row r="3020" spans="96:96">
      <c r="CR3020" s="72"/>
    </row>
    <row r="3021" spans="96:96">
      <c r="CR3021" s="72"/>
    </row>
    <row r="3022" spans="96:96">
      <c r="CR3022" s="72"/>
    </row>
    <row r="3023" spans="96:96">
      <c r="CR3023" s="72"/>
    </row>
    <row r="3024" spans="96:96">
      <c r="CR3024" s="72"/>
    </row>
    <row r="3025" spans="96:96">
      <c r="CR3025" s="72"/>
    </row>
    <row r="3026" spans="96:96">
      <c r="CR3026" s="72"/>
    </row>
    <row r="3027" spans="96:96">
      <c r="CR3027" s="72"/>
    </row>
    <row r="3028" spans="96:96">
      <c r="CR3028" s="72"/>
    </row>
    <row r="3029" spans="96:96">
      <c r="CR3029" s="72"/>
    </row>
    <row r="3030" spans="96:96">
      <c r="CR3030" s="72"/>
    </row>
    <row r="3031" spans="96:96">
      <c r="CR3031" s="72"/>
    </row>
    <row r="3032" spans="96:96">
      <c r="CR3032" s="72"/>
    </row>
    <row r="3033" spans="96:96">
      <c r="CR3033" s="72"/>
    </row>
    <row r="3034" spans="96:96">
      <c r="CR3034" s="72"/>
    </row>
    <row r="3035" spans="96:96">
      <c r="CR3035" s="72"/>
    </row>
    <row r="3036" spans="96:96">
      <c r="CR3036" s="72"/>
    </row>
    <row r="3037" spans="96:96">
      <c r="CR3037" s="72"/>
    </row>
    <row r="3038" spans="96:96">
      <c r="CR3038" s="72"/>
    </row>
    <row r="3039" spans="96:96">
      <c r="CR3039" s="72"/>
    </row>
    <row r="3040" spans="96:96">
      <c r="CR3040" s="72"/>
    </row>
    <row r="3041" spans="96:96">
      <c r="CR3041" s="72"/>
    </row>
    <row r="3042" spans="96:96">
      <c r="CR3042" s="72"/>
    </row>
    <row r="3043" spans="96:96">
      <c r="CR3043" s="72"/>
    </row>
    <row r="3044" spans="96:96">
      <c r="CR3044" s="72"/>
    </row>
    <row r="3045" spans="96:96">
      <c r="CR3045" s="72"/>
    </row>
    <row r="3046" spans="96:96">
      <c r="CR3046" s="72"/>
    </row>
    <row r="3047" spans="96:96">
      <c r="CR3047" s="72"/>
    </row>
    <row r="3048" spans="96:96">
      <c r="CR3048" s="72"/>
    </row>
    <row r="3049" spans="96:96">
      <c r="CR3049" s="72"/>
    </row>
    <row r="3050" spans="96:96">
      <c r="CR3050" s="72"/>
    </row>
    <row r="3051" spans="96:96">
      <c r="CR3051" s="72"/>
    </row>
    <row r="3052" spans="96:96">
      <c r="CR3052" s="72"/>
    </row>
    <row r="3053" spans="96:96">
      <c r="CR3053" s="72"/>
    </row>
    <row r="3054" spans="96:96">
      <c r="CR3054" s="72"/>
    </row>
    <row r="3055" spans="96:96">
      <c r="CR3055" s="72"/>
    </row>
    <row r="3056" spans="96:96">
      <c r="CR3056" s="72"/>
    </row>
    <row r="3057" spans="96:96">
      <c r="CR3057" s="72"/>
    </row>
    <row r="3058" spans="96:96">
      <c r="CR3058" s="72"/>
    </row>
    <row r="3059" spans="96:96">
      <c r="CR3059" s="72"/>
    </row>
    <row r="3060" spans="96:96">
      <c r="CR3060" s="72"/>
    </row>
    <row r="3061" spans="96:96">
      <c r="CR3061" s="72"/>
    </row>
    <row r="3062" spans="96:96">
      <c r="CR3062" s="72"/>
    </row>
    <row r="3063" spans="96:96">
      <c r="CR3063" s="72"/>
    </row>
    <row r="3064" spans="96:96">
      <c r="CR3064" s="72"/>
    </row>
    <row r="3065" spans="96:96">
      <c r="CR3065" s="72"/>
    </row>
    <row r="3066" spans="96:96">
      <c r="CR3066" s="72"/>
    </row>
    <row r="3067" spans="96:96">
      <c r="CR3067" s="72"/>
    </row>
    <row r="3068" spans="96:96">
      <c r="CR3068" s="72"/>
    </row>
    <row r="3069" spans="96:96">
      <c r="CR3069" s="72"/>
    </row>
    <row r="3070" spans="96:96">
      <c r="CR3070" s="72"/>
    </row>
    <row r="3071" spans="96:96">
      <c r="CR3071" s="72"/>
    </row>
    <row r="3072" spans="96:96">
      <c r="CR3072" s="72"/>
    </row>
    <row r="3073" spans="96:96">
      <c r="CR3073" s="72"/>
    </row>
    <row r="3074" spans="96:96">
      <c r="CR3074" s="72"/>
    </row>
    <row r="3075" spans="96:96">
      <c r="CR3075" s="72"/>
    </row>
    <row r="3076" spans="96:96">
      <c r="CR3076" s="72"/>
    </row>
    <row r="3077" spans="96:96">
      <c r="CR3077" s="72"/>
    </row>
    <row r="3078" spans="96:96">
      <c r="CR3078" s="72"/>
    </row>
    <row r="3079" spans="96:96">
      <c r="CR3079" s="72"/>
    </row>
    <row r="3080" spans="96:96">
      <c r="CR3080" s="72"/>
    </row>
    <row r="3081" spans="96:96">
      <c r="CR3081" s="72"/>
    </row>
    <row r="3082" spans="96:96">
      <c r="CR3082" s="72"/>
    </row>
    <row r="3083" spans="96:96">
      <c r="CR3083" s="72"/>
    </row>
    <row r="3084" spans="96:96">
      <c r="CR3084" s="72"/>
    </row>
    <row r="3085" spans="96:96">
      <c r="CR3085" s="72"/>
    </row>
    <row r="3086" spans="96:96">
      <c r="CR3086" s="72"/>
    </row>
    <row r="3087" spans="96:96">
      <c r="CR3087" s="72"/>
    </row>
    <row r="3088" spans="96:96">
      <c r="CR3088" s="72"/>
    </row>
    <row r="3089" spans="96:96">
      <c r="CR3089" s="72"/>
    </row>
    <row r="3090" spans="96:96">
      <c r="CR3090" s="72"/>
    </row>
    <row r="3091" spans="96:96">
      <c r="CR3091" s="72"/>
    </row>
    <row r="3092" spans="96:96">
      <c r="CR3092" s="72"/>
    </row>
    <row r="3093" spans="96:96">
      <c r="CR3093" s="72"/>
    </row>
    <row r="3094" spans="96:96">
      <c r="CR3094" s="72"/>
    </row>
    <row r="3095" spans="96:96">
      <c r="CR3095" s="72"/>
    </row>
    <row r="3096" spans="96:96">
      <c r="CR3096" s="72"/>
    </row>
    <row r="3097" spans="96:96">
      <c r="CR3097" s="72"/>
    </row>
    <row r="3098" spans="96:96">
      <c r="CR3098" s="72"/>
    </row>
    <row r="3099" spans="96:96">
      <c r="CR3099" s="72"/>
    </row>
    <row r="3100" spans="96:96">
      <c r="CR3100" s="72"/>
    </row>
    <row r="3101" spans="96:96">
      <c r="CR3101" s="72"/>
    </row>
    <row r="3102" spans="96:96">
      <c r="CR3102" s="72"/>
    </row>
    <row r="3103" spans="96:96">
      <c r="CR3103" s="72"/>
    </row>
    <row r="3104" spans="96:96">
      <c r="CR3104" s="72"/>
    </row>
    <row r="3105" spans="96:96">
      <c r="CR3105" s="72"/>
    </row>
    <row r="3106" spans="96:96">
      <c r="CR3106" s="72"/>
    </row>
    <row r="3107" spans="96:96">
      <c r="CR3107" s="72"/>
    </row>
    <row r="3108" spans="96:96">
      <c r="CR3108" s="72"/>
    </row>
    <row r="3109" spans="96:96">
      <c r="CR3109" s="72"/>
    </row>
    <row r="3110" spans="96:96">
      <c r="CR3110" s="72"/>
    </row>
    <row r="3111" spans="96:96">
      <c r="CR3111" s="72"/>
    </row>
    <row r="3112" spans="96:96">
      <c r="CR3112" s="72"/>
    </row>
    <row r="3113" spans="96:96">
      <c r="CR3113" s="72"/>
    </row>
    <row r="3114" spans="96:96">
      <c r="CR3114" s="72"/>
    </row>
    <row r="3115" spans="96:96">
      <c r="CR3115" s="72"/>
    </row>
    <row r="3116" spans="96:96">
      <c r="CR3116" s="72"/>
    </row>
    <row r="3117" spans="96:96">
      <c r="CR3117" s="72"/>
    </row>
    <row r="3118" spans="96:96">
      <c r="CR3118" s="72"/>
    </row>
    <row r="3119" spans="96:96">
      <c r="CR3119" s="72"/>
    </row>
    <row r="3120" spans="96:96">
      <c r="CR3120" s="72"/>
    </row>
    <row r="3121" spans="96:96">
      <c r="CR3121" s="72"/>
    </row>
    <row r="3122" spans="96:96">
      <c r="CR3122" s="72"/>
    </row>
    <row r="3123" spans="96:96">
      <c r="CR3123" s="72"/>
    </row>
    <row r="3124" spans="96:96">
      <c r="CR3124" s="72"/>
    </row>
    <row r="3125" spans="96:96">
      <c r="CR3125" s="72"/>
    </row>
    <row r="3126" spans="96:96">
      <c r="CR3126" s="72"/>
    </row>
    <row r="3127" spans="96:96">
      <c r="CR3127" s="72"/>
    </row>
    <row r="3128" spans="96:96">
      <c r="CR3128" s="72"/>
    </row>
    <row r="3129" spans="96:96">
      <c r="CR3129" s="72"/>
    </row>
    <row r="3130" spans="96:96">
      <c r="CR3130" s="72"/>
    </row>
    <row r="3131" spans="96:96">
      <c r="CR3131" s="72"/>
    </row>
    <row r="3132" spans="96:96">
      <c r="CR3132" s="72"/>
    </row>
    <row r="3133" spans="96:96">
      <c r="CR3133" s="72"/>
    </row>
    <row r="3134" spans="96:96">
      <c r="CR3134" s="72"/>
    </row>
    <row r="3135" spans="96:96">
      <c r="CR3135" s="72"/>
    </row>
    <row r="3136" spans="96:96">
      <c r="CR3136" s="72"/>
    </row>
    <row r="3137" spans="96:96">
      <c r="CR3137" s="72"/>
    </row>
    <row r="3138" spans="96:96">
      <c r="CR3138" s="72"/>
    </row>
    <row r="3139" spans="96:96">
      <c r="CR3139" s="72"/>
    </row>
    <row r="3140" spans="96:96">
      <c r="CR3140" s="72"/>
    </row>
    <row r="3141" spans="96:96">
      <c r="CR3141" s="72"/>
    </row>
    <row r="3142" spans="96:96">
      <c r="CR3142" s="72"/>
    </row>
    <row r="3143" spans="96:96">
      <c r="CR3143" s="72"/>
    </row>
    <row r="3144" spans="96:96">
      <c r="CR3144" s="72"/>
    </row>
    <row r="3145" spans="96:96">
      <c r="CR3145" s="72"/>
    </row>
    <row r="3146" spans="96:96">
      <c r="CR3146" s="72"/>
    </row>
    <row r="3147" spans="96:96">
      <c r="CR3147" s="72"/>
    </row>
    <row r="3148" spans="96:96">
      <c r="CR3148" s="72"/>
    </row>
    <row r="3149" spans="96:96">
      <c r="CR3149" s="72"/>
    </row>
    <row r="3150" spans="96:96">
      <c r="CR3150" s="72"/>
    </row>
    <row r="3151" spans="96:96">
      <c r="CR3151" s="72"/>
    </row>
    <row r="3152" spans="96:96">
      <c r="CR3152" s="72"/>
    </row>
    <row r="3153" spans="96:96">
      <c r="CR3153" s="72"/>
    </row>
    <row r="3154" spans="96:96">
      <c r="CR3154" s="72"/>
    </row>
    <row r="3155" spans="96:96">
      <c r="CR3155" s="72"/>
    </row>
    <row r="3156" spans="96:96">
      <c r="CR3156" s="72"/>
    </row>
    <row r="3157" spans="96:96">
      <c r="CR3157" s="72"/>
    </row>
    <row r="3158" spans="96:96">
      <c r="CR3158" s="72"/>
    </row>
    <row r="3159" spans="96:96">
      <c r="CR3159" s="72"/>
    </row>
    <row r="3160" spans="96:96">
      <c r="CR3160" s="72"/>
    </row>
    <row r="3161" spans="96:96">
      <c r="CR3161" s="72"/>
    </row>
    <row r="3162" spans="96:96">
      <c r="CR3162" s="72"/>
    </row>
    <row r="3163" spans="96:96">
      <c r="CR3163" s="72"/>
    </row>
    <row r="3164" spans="96:96">
      <c r="CR3164" s="72"/>
    </row>
    <row r="3165" spans="96:96">
      <c r="CR3165" s="72"/>
    </row>
    <row r="3166" spans="96:96">
      <c r="CR3166" s="72"/>
    </row>
    <row r="3167" spans="96:96">
      <c r="CR3167" s="72"/>
    </row>
    <row r="3168" spans="96:96">
      <c r="CR3168" s="72"/>
    </row>
    <row r="3169" spans="96:96">
      <c r="CR3169" s="72"/>
    </row>
    <row r="3170" spans="96:96">
      <c r="CR3170" s="72"/>
    </row>
    <row r="3171" spans="96:96">
      <c r="CR3171" s="72"/>
    </row>
    <row r="3172" spans="96:96">
      <c r="CR3172" s="72"/>
    </row>
    <row r="3173" spans="96:96">
      <c r="CR3173" s="72"/>
    </row>
    <row r="3174" spans="96:96">
      <c r="CR3174" s="73"/>
    </row>
    <row r="3175" spans="96:96">
      <c r="CR3175" s="72"/>
    </row>
    <row r="3176" spans="96:96">
      <c r="CR3176" s="72"/>
    </row>
    <row r="3177" spans="96:96">
      <c r="CR3177" s="72"/>
    </row>
    <row r="3178" spans="96:96">
      <c r="CR3178" s="72"/>
    </row>
    <row r="3179" spans="96:96">
      <c r="CR3179" s="72"/>
    </row>
    <row r="3180" spans="96:96">
      <c r="CR3180" s="72"/>
    </row>
    <row r="3181" spans="96:96">
      <c r="CR3181" s="72"/>
    </row>
    <row r="3182" spans="96:96">
      <c r="CR3182" s="72"/>
    </row>
    <row r="3183" spans="96:96">
      <c r="CR3183" s="72"/>
    </row>
    <row r="3184" spans="96:96">
      <c r="CR3184" s="72"/>
    </row>
    <row r="3185" spans="96:96">
      <c r="CR3185" s="72"/>
    </row>
    <row r="3186" spans="96:96">
      <c r="CR3186" s="72"/>
    </row>
    <row r="3187" spans="96:96">
      <c r="CR3187" s="72"/>
    </row>
    <row r="3188" spans="96:96">
      <c r="CR3188" s="72"/>
    </row>
    <row r="3189" spans="96:96">
      <c r="CR3189" s="72"/>
    </row>
    <row r="3190" spans="96:96">
      <c r="CR3190" s="72"/>
    </row>
    <row r="3191" spans="96:96">
      <c r="CR3191" s="72"/>
    </row>
    <row r="3192" spans="96:96">
      <c r="CR3192" s="72"/>
    </row>
    <row r="3193" spans="96:96">
      <c r="CR3193" s="72"/>
    </row>
    <row r="3194" spans="96:96">
      <c r="CR3194" s="72"/>
    </row>
    <row r="3195" spans="96:96">
      <c r="CR3195" s="72"/>
    </row>
    <row r="3196" spans="96:96">
      <c r="CR3196" s="72"/>
    </row>
    <row r="3197" spans="96:96">
      <c r="CR3197" s="72"/>
    </row>
    <row r="3198" spans="96:96">
      <c r="CR3198" s="72"/>
    </row>
    <row r="3199" spans="96:96">
      <c r="CR3199" s="72"/>
    </row>
    <row r="3200" spans="96:96">
      <c r="CR3200" s="72"/>
    </row>
    <row r="3201" spans="96:96">
      <c r="CR3201" s="72"/>
    </row>
    <row r="3202" spans="96:96">
      <c r="CR3202" s="72"/>
    </row>
    <row r="3203" spans="96:96">
      <c r="CR3203" s="72"/>
    </row>
    <row r="3204" spans="96:96">
      <c r="CR3204" s="72"/>
    </row>
    <row r="3205" spans="96:96">
      <c r="CR3205" s="72"/>
    </row>
    <row r="3206" spans="96:96">
      <c r="CR3206" s="72"/>
    </row>
    <row r="3207" spans="96:96">
      <c r="CR3207" s="72"/>
    </row>
    <row r="3208" spans="96:96">
      <c r="CR3208" s="72"/>
    </row>
    <row r="3209" spans="96:96">
      <c r="CR3209" s="72"/>
    </row>
    <row r="3210" spans="96:96">
      <c r="CR3210" s="72"/>
    </row>
    <row r="3211" spans="96:96">
      <c r="CR3211" s="72"/>
    </row>
    <row r="3212" spans="96:96">
      <c r="CR3212" s="72"/>
    </row>
    <row r="3213" spans="96:96">
      <c r="CR3213" s="72"/>
    </row>
    <row r="3214" spans="96:96">
      <c r="CR3214" s="72"/>
    </row>
    <row r="3215" spans="96:96">
      <c r="CR3215" s="72"/>
    </row>
    <row r="3216" spans="96:96">
      <c r="CR3216" s="72"/>
    </row>
    <row r="3217" spans="96:96">
      <c r="CR3217" s="72"/>
    </row>
    <row r="3218" spans="96:96">
      <c r="CR3218" s="72"/>
    </row>
    <row r="3219" spans="96:96">
      <c r="CR3219" s="72"/>
    </row>
    <row r="3220" spans="96:96">
      <c r="CR3220" s="72"/>
    </row>
    <row r="3221" spans="96:96">
      <c r="CR3221" s="72"/>
    </row>
    <row r="3222" spans="96:96">
      <c r="CR3222" s="72"/>
    </row>
    <row r="3223" spans="96:96">
      <c r="CR3223" s="72"/>
    </row>
    <row r="3224" spans="96:96">
      <c r="CR3224" s="72"/>
    </row>
    <row r="3225" spans="96:96">
      <c r="CR3225" s="72"/>
    </row>
    <row r="3226" spans="96:96">
      <c r="CR3226" s="72"/>
    </row>
    <row r="3227" spans="96:96">
      <c r="CR3227" s="72"/>
    </row>
    <row r="3228" spans="96:96">
      <c r="CR3228" s="72"/>
    </row>
    <row r="3229" spans="96:96">
      <c r="CR3229" s="72"/>
    </row>
    <row r="3230" spans="96:96">
      <c r="CR3230" s="72"/>
    </row>
    <row r="3231" spans="96:96">
      <c r="CR3231" s="72"/>
    </row>
    <row r="3232" spans="96:96">
      <c r="CR3232" s="72"/>
    </row>
    <row r="3233" spans="96:96">
      <c r="CR3233" s="72"/>
    </row>
    <row r="3234" spans="96:96">
      <c r="CR3234" s="72"/>
    </row>
    <row r="3235" spans="96:96">
      <c r="CR3235" s="72"/>
    </row>
    <row r="3236" spans="96:96">
      <c r="CR3236" s="72"/>
    </row>
    <row r="3237" spans="96:96">
      <c r="CR3237" s="72"/>
    </row>
    <row r="3238" spans="96:96">
      <c r="CR3238" s="72"/>
    </row>
    <row r="3239" spans="96:96">
      <c r="CR3239" s="72"/>
    </row>
    <row r="3240" spans="96:96">
      <c r="CR3240" s="72"/>
    </row>
    <row r="3241" spans="96:96">
      <c r="CR3241" s="72"/>
    </row>
    <row r="3242" spans="96:96">
      <c r="CR3242" s="72"/>
    </row>
    <row r="3243" spans="96:96">
      <c r="CR3243" s="72"/>
    </row>
    <row r="3244" spans="96:96">
      <c r="CR3244" s="72"/>
    </row>
    <row r="3245" spans="96:96">
      <c r="CR3245" s="72"/>
    </row>
    <row r="3246" spans="96:96">
      <c r="CR3246" s="72"/>
    </row>
    <row r="3247" spans="96:96">
      <c r="CR3247" s="72"/>
    </row>
    <row r="3248" spans="96:96">
      <c r="CR3248" s="72"/>
    </row>
    <row r="3249" spans="96:96">
      <c r="CR3249" s="72"/>
    </row>
    <row r="3250" spans="96:96">
      <c r="CR3250" s="72"/>
    </row>
    <row r="3251" spans="96:96">
      <c r="CR3251" s="72"/>
    </row>
    <row r="3252" spans="96:96">
      <c r="CR3252" s="72"/>
    </row>
    <row r="3253" spans="96:96">
      <c r="CR3253" s="72"/>
    </row>
    <row r="3254" spans="96:96">
      <c r="CR3254" s="72"/>
    </row>
    <row r="3255" spans="96:96">
      <c r="CR3255" s="72"/>
    </row>
    <row r="3256" spans="96:96">
      <c r="CR3256" s="72"/>
    </row>
    <row r="3257" spans="96:96">
      <c r="CR3257" s="72"/>
    </row>
    <row r="3258" spans="96:96">
      <c r="CR3258" s="72"/>
    </row>
    <row r="3259" spans="96:96">
      <c r="CR3259" s="72"/>
    </row>
    <row r="3260" spans="96:96">
      <c r="CR3260" s="72"/>
    </row>
    <row r="3261" spans="96:96">
      <c r="CR3261" s="72"/>
    </row>
    <row r="3262" spans="96:96">
      <c r="CR3262" s="72"/>
    </row>
    <row r="3263" spans="96:96">
      <c r="CR3263" s="72"/>
    </row>
    <row r="3264" spans="96:96">
      <c r="CR3264" s="72"/>
    </row>
    <row r="3265" spans="96:96">
      <c r="CR3265" s="72"/>
    </row>
    <row r="3266" spans="96:96">
      <c r="CR3266" s="72"/>
    </row>
    <row r="3267" spans="96:96">
      <c r="CR3267" s="72"/>
    </row>
    <row r="3268" spans="96:96">
      <c r="CR3268" s="72"/>
    </row>
    <row r="3269" spans="96:96">
      <c r="CR3269" s="72"/>
    </row>
    <row r="3270" spans="96:96">
      <c r="CR3270" s="72"/>
    </row>
    <row r="3271" spans="96:96">
      <c r="CR3271" s="72"/>
    </row>
    <row r="3272" spans="96:96">
      <c r="CR3272" s="72"/>
    </row>
    <row r="3273" spans="96:96">
      <c r="CR3273" s="72"/>
    </row>
    <row r="3274" spans="96:96">
      <c r="CR3274" s="72"/>
    </row>
    <row r="3275" spans="96:96">
      <c r="CR3275" s="72"/>
    </row>
    <row r="3276" spans="96:96">
      <c r="CR3276" s="72"/>
    </row>
    <row r="3277" spans="96:96">
      <c r="CR3277" s="72"/>
    </row>
    <row r="3278" spans="96:96">
      <c r="CR3278" s="72"/>
    </row>
    <row r="3279" spans="96:96">
      <c r="CR3279" s="72"/>
    </row>
    <row r="3280" spans="96:96">
      <c r="CR3280" s="72"/>
    </row>
    <row r="3281" spans="96:96">
      <c r="CR3281" s="72"/>
    </row>
    <row r="3282" spans="96:96">
      <c r="CR3282" s="72"/>
    </row>
    <row r="3283" spans="96:96">
      <c r="CR3283" s="72"/>
    </row>
    <row r="3284" spans="96:96">
      <c r="CR3284" s="72"/>
    </row>
    <row r="3285" spans="96:96">
      <c r="CR3285" s="72"/>
    </row>
    <row r="3286" spans="96:96">
      <c r="CR3286" s="72"/>
    </row>
    <row r="3287" spans="96:96">
      <c r="CR3287" s="72"/>
    </row>
    <row r="3288" spans="96:96">
      <c r="CR3288" s="72"/>
    </row>
    <row r="3289" spans="96:96">
      <c r="CR3289" s="72"/>
    </row>
    <row r="3290" spans="96:96">
      <c r="CR3290" s="72"/>
    </row>
    <row r="3291" spans="96:96">
      <c r="CR3291" s="72"/>
    </row>
    <row r="3292" spans="96:96">
      <c r="CR3292" s="72"/>
    </row>
    <row r="3293" spans="96:96">
      <c r="CR3293" s="72"/>
    </row>
    <row r="3294" spans="96:96">
      <c r="CR3294" s="72"/>
    </row>
    <row r="3295" spans="96:96">
      <c r="CR3295" s="72"/>
    </row>
    <row r="3296" spans="96:96">
      <c r="CR3296" s="72"/>
    </row>
    <row r="3297" spans="96:96">
      <c r="CR3297" s="72"/>
    </row>
    <row r="3298" spans="96:96">
      <c r="CR3298" s="72"/>
    </row>
    <row r="3299" spans="96:96">
      <c r="CR3299" s="72"/>
    </row>
    <row r="3300" spans="96:96">
      <c r="CR3300" s="72"/>
    </row>
    <row r="3301" spans="96:96">
      <c r="CR3301" s="72"/>
    </row>
    <row r="3302" spans="96:96">
      <c r="CR3302" s="72"/>
    </row>
    <row r="3303" spans="96:96">
      <c r="CR3303" s="72"/>
    </row>
    <row r="3304" spans="96:96">
      <c r="CR3304" s="72"/>
    </row>
    <row r="3305" spans="96:96">
      <c r="CR3305" s="72"/>
    </row>
    <row r="3306" spans="96:96">
      <c r="CR3306" s="72"/>
    </row>
    <row r="3307" spans="96:96">
      <c r="CR3307" s="72"/>
    </row>
    <row r="3308" spans="96:96">
      <c r="CR3308" s="72"/>
    </row>
    <row r="3309" spans="96:96">
      <c r="CR3309" s="72"/>
    </row>
    <row r="3310" spans="96:96">
      <c r="CR3310" s="72"/>
    </row>
    <row r="3311" spans="96:96">
      <c r="CR3311" s="72"/>
    </row>
    <row r="3312" spans="96:96">
      <c r="CR3312" s="72"/>
    </row>
    <row r="3313" spans="96:96">
      <c r="CR3313" s="72"/>
    </row>
    <row r="3314" spans="96:96">
      <c r="CR3314" s="72"/>
    </row>
    <row r="3315" spans="96:96">
      <c r="CR3315" s="72"/>
    </row>
    <row r="3316" spans="96:96">
      <c r="CR3316" s="72"/>
    </row>
    <row r="3317" spans="96:96">
      <c r="CR3317" s="72"/>
    </row>
    <row r="3318" spans="96:96">
      <c r="CR3318" s="72"/>
    </row>
    <row r="3319" spans="96:96">
      <c r="CR3319" s="72"/>
    </row>
    <row r="3320" spans="96:96">
      <c r="CR3320" s="72"/>
    </row>
    <row r="3321" spans="96:96">
      <c r="CR3321" s="72"/>
    </row>
    <row r="3322" spans="96:96">
      <c r="CR3322" s="72"/>
    </row>
    <row r="3323" spans="96:96">
      <c r="CR3323" s="72"/>
    </row>
    <row r="3324" spans="96:96">
      <c r="CR3324" s="72"/>
    </row>
    <row r="3325" spans="96:96">
      <c r="CR3325" s="72"/>
    </row>
    <row r="3326" spans="96:96">
      <c r="CR3326" s="72"/>
    </row>
    <row r="3327" spans="96:96">
      <c r="CR3327" s="72"/>
    </row>
    <row r="3328" spans="96:96">
      <c r="CR3328" s="72"/>
    </row>
    <row r="3329" spans="96:96">
      <c r="CR3329" s="72"/>
    </row>
    <row r="3330" spans="96:96">
      <c r="CR3330" s="72"/>
    </row>
    <row r="3331" spans="96:96">
      <c r="CR3331" s="72"/>
    </row>
    <row r="3332" spans="96:96">
      <c r="CR3332" s="72"/>
    </row>
    <row r="3333" spans="96:96">
      <c r="CR3333" s="72"/>
    </row>
    <row r="3334" spans="96:96">
      <c r="CR3334" s="72"/>
    </row>
    <row r="3335" spans="96:96">
      <c r="CR3335" s="72"/>
    </row>
    <row r="3336" spans="96:96">
      <c r="CR3336" s="72"/>
    </row>
    <row r="3337" spans="96:96">
      <c r="CR3337" s="72"/>
    </row>
    <row r="3338" spans="96:96">
      <c r="CR3338" s="72"/>
    </row>
    <row r="3339" spans="96:96">
      <c r="CR3339" s="72"/>
    </row>
    <row r="3340" spans="96:96">
      <c r="CR3340" s="72"/>
    </row>
    <row r="3341" spans="96:96">
      <c r="CR3341" s="72"/>
    </row>
    <row r="3342" spans="96:96">
      <c r="CR3342" s="72"/>
    </row>
    <row r="3343" spans="96:96">
      <c r="CR3343" s="72"/>
    </row>
    <row r="3344" spans="96:96">
      <c r="CR3344" s="72"/>
    </row>
    <row r="3345" spans="96:96">
      <c r="CR3345" s="72"/>
    </row>
    <row r="3346" spans="96:96">
      <c r="CR3346" s="72"/>
    </row>
    <row r="3347" spans="96:96">
      <c r="CR3347" s="72"/>
    </row>
    <row r="3348" spans="96:96">
      <c r="CR3348" s="72"/>
    </row>
    <row r="3349" spans="96:96">
      <c r="CR3349" s="72"/>
    </row>
    <row r="3350" spans="96:96">
      <c r="CR3350" s="72"/>
    </row>
    <row r="3351" spans="96:96">
      <c r="CR3351" s="72"/>
    </row>
    <row r="3352" spans="96:96">
      <c r="CR3352" s="72"/>
    </row>
    <row r="3353" spans="96:96">
      <c r="CR3353" s="72"/>
    </row>
    <row r="3354" spans="96:96">
      <c r="CR3354" s="72"/>
    </row>
    <row r="3355" spans="96:96">
      <c r="CR3355" s="72"/>
    </row>
    <row r="3356" spans="96:96">
      <c r="CR3356" s="72"/>
    </row>
    <row r="3357" spans="96:96">
      <c r="CR3357" s="72"/>
    </row>
    <row r="3358" spans="96:96">
      <c r="CR3358" s="72"/>
    </row>
    <row r="3359" spans="96:96">
      <c r="CR3359" s="72"/>
    </row>
    <row r="3360" spans="96:96">
      <c r="CR3360" s="72"/>
    </row>
    <row r="3361" spans="96:96">
      <c r="CR3361" s="72"/>
    </row>
    <row r="3362" spans="96:96">
      <c r="CR3362" s="72"/>
    </row>
    <row r="3363" spans="96:96">
      <c r="CR3363" s="72"/>
    </row>
    <row r="3364" spans="96:96">
      <c r="CR3364" s="72"/>
    </row>
    <row r="3365" spans="96:96">
      <c r="CR3365" s="72"/>
    </row>
    <row r="3366" spans="96:96">
      <c r="CR3366" s="72"/>
    </row>
    <row r="3367" spans="96:96">
      <c r="CR3367" s="72"/>
    </row>
    <row r="3368" spans="96:96">
      <c r="CR3368" s="72"/>
    </row>
    <row r="3369" spans="96:96">
      <c r="CR3369" s="72"/>
    </row>
    <row r="3370" spans="96:96">
      <c r="CR3370" s="72"/>
    </row>
    <row r="3371" spans="96:96">
      <c r="CR3371" s="72"/>
    </row>
    <row r="3372" spans="96:96">
      <c r="CR3372" s="72"/>
    </row>
    <row r="3373" spans="96:96">
      <c r="CR3373" s="72"/>
    </row>
    <row r="3374" spans="96:96">
      <c r="CR3374" s="72"/>
    </row>
    <row r="3375" spans="96:96">
      <c r="CR3375" s="72"/>
    </row>
    <row r="3376" spans="96:96">
      <c r="CR3376" s="72"/>
    </row>
    <row r="3377" spans="96:96">
      <c r="CR3377" s="72"/>
    </row>
    <row r="3378" spans="96:96">
      <c r="CR3378" s="72"/>
    </row>
    <row r="3379" spans="96:96">
      <c r="CR3379" s="72"/>
    </row>
    <row r="3380" spans="96:96">
      <c r="CR3380" s="72"/>
    </row>
    <row r="3381" spans="96:96">
      <c r="CR3381" s="72"/>
    </row>
    <row r="3382" spans="96:96">
      <c r="CR3382" s="72"/>
    </row>
    <row r="3383" spans="96:96">
      <c r="CR3383" s="72"/>
    </row>
    <row r="3384" spans="96:96">
      <c r="CR3384" s="72"/>
    </row>
    <row r="3385" spans="96:96">
      <c r="CR3385" s="72"/>
    </row>
    <row r="3386" spans="96:96">
      <c r="CR3386" s="72"/>
    </row>
    <row r="3387" spans="96:96">
      <c r="CR3387" s="72"/>
    </row>
    <row r="3388" spans="96:96">
      <c r="CR3388" s="72"/>
    </row>
    <row r="3389" spans="96:96">
      <c r="CR3389" s="72"/>
    </row>
    <row r="3390" spans="96:96">
      <c r="CR3390" s="72"/>
    </row>
    <row r="3391" spans="96:96">
      <c r="CR3391" s="72"/>
    </row>
    <row r="3392" spans="96:96">
      <c r="CR3392" s="72"/>
    </row>
    <row r="3393" spans="96:96">
      <c r="CR3393" s="72"/>
    </row>
    <row r="3394" spans="96:96">
      <c r="CR3394" s="72"/>
    </row>
    <row r="3395" spans="96:96">
      <c r="CR3395" s="72"/>
    </row>
    <row r="3396" spans="96:96">
      <c r="CR3396" s="72"/>
    </row>
    <row r="3397" spans="96:96">
      <c r="CR3397" s="72"/>
    </row>
    <row r="3398" spans="96:96">
      <c r="CR3398" s="72"/>
    </row>
    <row r="3399" spans="96:96">
      <c r="CR3399" s="72"/>
    </row>
    <row r="3400" spans="96:96">
      <c r="CR3400" s="72"/>
    </row>
    <row r="3401" spans="96:96">
      <c r="CR3401" s="72"/>
    </row>
    <row r="3402" spans="96:96">
      <c r="CR3402" s="72"/>
    </row>
    <row r="3403" spans="96:96">
      <c r="CR3403" s="72"/>
    </row>
    <row r="3404" spans="96:96">
      <c r="CR3404" s="72"/>
    </row>
    <row r="3405" spans="96:96">
      <c r="CR3405" s="72"/>
    </row>
    <row r="3406" spans="96:96">
      <c r="CR3406" s="72"/>
    </row>
    <row r="3407" spans="96:96">
      <c r="CR3407" s="72"/>
    </row>
    <row r="3408" spans="96:96">
      <c r="CR3408" s="72"/>
    </row>
    <row r="3409" spans="96:96">
      <c r="CR3409" s="72"/>
    </row>
    <row r="3410" spans="96:96">
      <c r="CR3410" s="72"/>
    </row>
    <row r="3411" spans="96:96">
      <c r="CR3411" s="72"/>
    </row>
    <row r="3412" spans="96:96">
      <c r="CR3412" s="72"/>
    </row>
    <row r="3413" spans="96:96">
      <c r="CR3413" s="72"/>
    </row>
    <row r="3414" spans="96:96">
      <c r="CR3414" s="72"/>
    </row>
    <row r="3415" spans="96:96">
      <c r="CR3415" s="72"/>
    </row>
    <row r="3416" spans="96:96">
      <c r="CR3416" s="72"/>
    </row>
    <row r="3417" spans="96:96">
      <c r="CR3417" s="72"/>
    </row>
    <row r="3418" spans="96:96">
      <c r="CR3418" s="72"/>
    </row>
    <row r="3419" spans="96:96">
      <c r="CR3419" s="72"/>
    </row>
    <row r="3420" spans="96:96">
      <c r="CR3420" s="72"/>
    </row>
    <row r="3421" spans="96:96">
      <c r="CR3421" s="72"/>
    </row>
    <row r="3422" spans="96:96">
      <c r="CR3422" s="72"/>
    </row>
    <row r="3423" spans="96:96">
      <c r="CR3423" s="72"/>
    </row>
    <row r="3424" spans="96:96">
      <c r="CR3424" s="72"/>
    </row>
    <row r="3425" spans="96:96">
      <c r="CR3425" s="72"/>
    </row>
    <row r="3426" spans="96:96">
      <c r="CR3426" s="72"/>
    </row>
    <row r="3427" spans="96:96">
      <c r="CR3427" s="72"/>
    </row>
    <row r="3428" spans="96:96">
      <c r="CR3428" s="72"/>
    </row>
    <row r="3429" spans="96:96">
      <c r="CR3429" s="72"/>
    </row>
    <row r="3430" spans="96:96">
      <c r="CR3430" s="72"/>
    </row>
    <row r="3431" spans="96:96">
      <c r="CR3431" s="72"/>
    </row>
    <row r="3432" spans="96:96">
      <c r="CR3432" s="72"/>
    </row>
    <row r="3433" spans="96:96">
      <c r="CR3433" s="72"/>
    </row>
    <row r="3434" spans="96:96">
      <c r="CR3434" s="72"/>
    </row>
    <row r="3435" spans="96:96">
      <c r="CR3435" s="72"/>
    </row>
    <row r="3436" spans="96:96">
      <c r="CR3436" s="72"/>
    </row>
    <row r="3437" spans="96:96">
      <c r="CR3437" s="72"/>
    </row>
    <row r="3438" spans="96:96">
      <c r="CR3438" s="72"/>
    </row>
    <row r="3439" spans="96:96">
      <c r="CR3439" s="72"/>
    </row>
    <row r="3440" spans="96:96">
      <c r="CR3440" s="72"/>
    </row>
    <row r="3441" spans="96:96">
      <c r="CR3441" s="72"/>
    </row>
    <row r="3442" spans="96:96">
      <c r="CR3442" s="72"/>
    </row>
    <row r="3443" spans="96:96">
      <c r="CR3443" s="72"/>
    </row>
    <row r="3444" spans="96:96">
      <c r="CR3444" s="73"/>
    </row>
    <row r="3445" spans="96:96">
      <c r="CR3445" s="72"/>
    </row>
    <row r="3446" spans="96:96">
      <c r="CR3446" s="72"/>
    </row>
    <row r="3447" spans="96:96">
      <c r="CR3447" s="72"/>
    </row>
    <row r="3448" spans="96:96">
      <c r="CR3448" s="72"/>
    </row>
    <row r="3449" spans="96:96">
      <c r="CR3449" s="72"/>
    </row>
    <row r="3450" spans="96:96">
      <c r="CR3450" s="72"/>
    </row>
    <row r="3451" spans="96:96">
      <c r="CR3451" s="72"/>
    </row>
    <row r="3452" spans="96:96">
      <c r="CR3452" s="72"/>
    </row>
    <row r="3453" spans="96:96">
      <c r="CR3453" s="72"/>
    </row>
    <row r="3454" spans="96:96">
      <c r="CR3454" s="72"/>
    </row>
    <row r="3455" spans="96:96">
      <c r="CR3455" s="72"/>
    </row>
    <row r="3456" spans="96:96">
      <c r="CR3456" s="72"/>
    </row>
    <row r="3457" spans="96:96">
      <c r="CR3457" s="72"/>
    </row>
    <row r="3458" spans="96:96">
      <c r="CR3458" s="72"/>
    </row>
    <row r="3459" spans="96:96">
      <c r="CR3459" s="72"/>
    </row>
    <row r="3460" spans="96:96">
      <c r="CR3460" s="72"/>
    </row>
    <row r="3461" spans="96:96">
      <c r="CR3461" s="72"/>
    </row>
    <row r="3462" spans="96:96">
      <c r="CR3462" s="72"/>
    </row>
    <row r="3463" spans="96:96">
      <c r="CR3463" s="72"/>
    </row>
    <row r="3464" spans="96:96">
      <c r="CR3464" s="72"/>
    </row>
    <row r="3465" spans="96:96">
      <c r="CR3465" s="72"/>
    </row>
    <row r="3466" spans="96:96">
      <c r="CR3466" s="72"/>
    </row>
    <row r="3467" spans="96:96">
      <c r="CR3467" s="72"/>
    </row>
    <row r="3468" spans="96:96">
      <c r="CR3468" s="72"/>
    </row>
    <row r="3469" spans="96:96">
      <c r="CR3469" s="72"/>
    </row>
    <row r="3470" spans="96:96">
      <c r="CR3470" s="72"/>
    </row>
    <row r="3471" spans="96:96">
      <c r="CR3471" s="72"/>
    </row>
    <row r="3472" spans="96:96">
      <c r="CR3472" s="72"/>
    </row>
    <row r="3473" spans="96:96">
      <c r="CR3473" s="72"/>
    </row>
    <row r="3474" spans="96:96">
      <c r="CR3474" s="72"/>
    </row>
    <row r="3475" spans="96:96">
      <c r="CR3475" s="72"/>
    </row>
    <row r="3476" spans="96:96">
      <c r="CR3476" s="72"/>
    </row>
    <row r="3477" spans="96:96">
      <c r="CR3477" s="72"/>
    </row>
    <row r="3478" spans="96:96">
      <c r="CR3478" s="72"/>
    </row>
    <row r="3479" spans="96:96">
      <c r="CR3479" s="72"/>
    </row>
    <row r="3480" spans="96:96">
      <c r="CR3480" s="72"/>
    </row>
    <row r="3481" spans="96:96">
      <c r="CR3481" s="72"/>
    </row>
    <row r="3482" spans="96:96">
      <c r="CR3482" s="72"/>
    </row>
    <row r="3483" spans="96:96">
      <c r="CR3483" s="72"/>
    </row>
    <row r="3484" spans="96:96">
      <c r="CR3484" s="72"/>
    </row>
    <row r="3485" spans="96:96">
      <c r="CR3485" s="72"/>
    </row>
    <row r="3486" spans="96:96">
      <c r="CR3486" s="72"/>
    </row>
    <row r="3487" spans="96:96">
      <c r="CR3487" s="72"/>
    </row>
    <row r="3488" spans="96:96">
      <c r="CR3488" s="72"/>
    </row>
    <row r="3489" spans="96:96">
      <c r="CR3489" s="72"/>
    </row>
    <row r="3490" spans="96:96">
      <c r="CR3490" s="72"/>
    </row>
    <row r="3491" spans="96:96">
      <c r="CR3491" s="72"/>
    </row>
    <row r="3492" spans="96:96">
      <c r="CR3492" s="72"/>
    </row>
    <row r="3493" spans="96:96">
      <c r="CR3493" s="72"/>
    </row>
    <row r="3494" spans="96:96">
      <c r="CR3494" s="72"/>
    </row>
    <row r="3495" spans="96:96">
      <c r="CR3495" s="72"/>
    </row>
    <row r="3496" spans="96:96">
      <c r="CR3496" s="72"/>
    </row>
    <row r="3497" spans="96:96">
      <c r="CR3497" s="72"/>
    </row>
    <row r="3498" spans="96:96">
      <c r="CR3498" s="72"/>
    </row>
    <row r="3499" spans="96:96">
      <c r="CR3499" s="72"/>
    </row>
    <row r="3500" spans="96:96">
      <c r="CR3500" s="72"/>
    </row>
    <row r="3501" spans="96:96">
      <c r="CR3501" s="72"/>
    </row>
    <row r="3502" spans="96:96">
      <c r="CR3502" s="72"/>
    </row>
    <row r="3503" spans="96:96">
      <c r="CR3503" s="72"/>
    </row>
    <row r="3504" spans="96:96">
      <c r="CR3504" s="72"/>
    </row>
    <row r="3505" spans="96:96">
      <c r="CR3505" s="72"/>
    </row>
    <row r="3506" spans="96:96">
      <c r="CR3506" s="72"/>
    </row>
    <row r="3507" spans="96:96">
      <c r="CR3507" s="72"/>
    </row>
    <row r="3508" spans="96:96">
      <c r="CR3508" s="72"/>
    </row>
    <row r="3509" spans="96:96">
      <c r="CR3509" s="72"/>
    </row>
    <row r="3510" spans="96:96">
      <c r="CR3510" s="72"/>
    </row>
    <row r="3511" spans="96:96">
      <c r="CR3511" s="72"/>
    </row>
    <row r="3512" spans="96:96">
      <c r="CR3512" s="72"/>
    </row>
    <row r="3513" spans="96:96">
      <c r="CR3513" s="73"/>
    </row>
    <row r="3514" spans="96:96">
      <c r="CR3514" s="72"/>
    </row>
    <row r="3515" spans="96:96">
      <c r="CR3515" s="72"/>
    </row>
    <row r="3516" spans="96:96">
      <c r="CR3516" s="72"/>
    </row>
    <row r="3517" spans="96:96">
      <c r="CR3517" s="72"/>
    </row>
    <row r="3518" spans="96:96">
      <c r="CR3518" s="72"/>
    </row>
    <row r="3519" spans="96:96">
      <c r="CR3519" s="72"/>
    </row>
    <row r="3520" spans="96:96">
      <c r="CR3520" s="72"/>
    </row>
    <row r="3521" spans="96:96">
      <c r="CR3521" s="72"/>
    </row>
    <row r="3522" spans="96:96">
      <c r="CR3522" s="72"/>
    </row>
    <row r="3523" spans="96:96">
      <c r="CR3523" s="72"/>
    </row>
    <row r="3524" spans="96:96">
      <c r="CR3524" s="72"/>
    </row>
    <row r="3525" spans="96:96">
      <c r="CR3525" s="72"/>
    </row>
    <row r="3526" spans="96:96">
      <c r="CR3526" s="72"/>
    </row>
    <row r="3527" spans="96:96">
      <c r="CR3527" s="72"/>
    </row>
    <row r="3528" spans="96:96">
      <c r="CR3528" s="72"/>
    </row>
    <row r="3529" spans="96:96">
      <c r="CR3529" s="72"/>
    </row>
    <row r="3530" spans="96:96">
      <c r="CR3530" s="72"/>
    </row>
    <row r="3531" spans="96:96">
      <c r="CR3531" s="72"/>
    </row>
    <row r="3532" spans="96:96">
      <c r="CR3532" s="72"/>
    </row>
    <row r="3533" spans="96:96">
      <c r="CR3533" s="72"/>
    </row>
    <row r="3534" spans="96:96">
      <c r="CR3534" s="72"/>
    </row>
    <row r="3535" spans="96:96">
      <c r="CR3535" s="72"/>
    </row>
    <row r="3536" spans="96:96">
      <c r="CR3536" s="72"/>
    </row>
    <row r="3537" spans="96:96">
      <c r="CR3537" s="72"/>
    </row>
    <row r="3538" spans="96:96">
      <c r="CR3538" s="72"/>
    </row>
    <row r="3539" spans="96:96">
      <c r="CR3539" s="72"/>
    </row>
    <row r="3540" spans="96:96">
      <c r="CR3540" s="72"/>
    </row>
    <row r="3541" spans="96:96">
      <c r="CR3541" s="72"/>
    </row>
    <row r="3542" spans="96:96">
      <c r="CR3542" s="72"/>
    </row>
    <row r="3543" spans="96:96">
      <c r="CR3543" s="72"/>
    </row>
    <row r="3544" spans="96:96">
      <c r="CR3544" s="72"/>
    </row>
    <row r="3545" spans="96:96">
      <c r="CR3545" s="72"/>
    </row>
    <row r="3546" spans="96:96">
      <c r="CR3546" s="72"/>
    </row>
    <row r="3547" spans="96:96">
      <c r="CR3547" s="72"/>
    </row>
    <row r="3548" spans="96:96">
      <c r="CR3548" s="72"/>
    </row>
    <row r="3549" spans="96:96">
      <c r="CR3549" s="72"/>
    </row>
    <row r="3550" spans="96:96">
      <c r="CR3550" s="72"/>
    </row>
    <row r="3551" spans="96:96">
      <c r="CR3551" s="72"/>
    </row>
    <row r="3552" spans="96:96">
      <c r="CR3552" s="72"/>
    </row>
    <row r="3553" spans="96:96">
      <c r="CR3553" s="72"/>
    </row>
    <row r="3554" spans="96:96">
      <c r="CR3554" s="72"/>
    </row>
    <row r="3555" spans="96:96">
      <c r="CR3555" s="72"/>
    </row>
    <row r="3556" spans="96:96">
      <c r="CR3556" s="72"/>
    </row>
    <row r="3557" spans="96:96">
      <c r="CR3557" s="72"/>
    </row>
    <row r="3558" spans="96:96">
      <c r="CR3558" s="72"/>
    </row>
    <row r="3559" spans="96:96">
      <c r="CR3559" s="72"/>
    </row>
    <row r="3560" spans="96:96">
      <c r="CR3560" s="72"/>
    </row>
    <row r="3561" spans="96:96">
      <c r="CR3561" s="72"/>
    </row>
    <row r="3562" spans="96:96">
      <c r="CR3562" s="72"/>
    </row>
    <row r="3563" spans="96:96">
      <c r="CR3563" s="72"/>
    </row>
    <row r="3564" spans="96:96">
      <c r="CR3564" s="72"/>
    </row>
    <row r="3565" spans="96:96">
      <c r="CR3565" s="72"/>
    </row>
    <row r="3566" spans="96:96">
      <c r="CR3566" s="72"/>
    </row>
    <row r="3567" spans="96:96">
      <c r="CR3567" s="72"/>
    </row>
    <row r="3568" spans="96:96">
      <c r="CR3568" s="72"/>
    </row>
    <row r="3569" spans="96:96">
      <c r="CR3569" s="72"/>
    </row>
    <row r="3570" spans="96:96">
      <c r="CR3570" s="72"/>
    </row>
    <row r="3571" spans="96:96">
      <c r="CR3571" s="72"/>
    </row>
    <row r="3572" spans="96:96">
      <c r="CR3572" s="72"/>
    </row>
    <row r="3573" spans="96:96">
      <c r="CR3573" s="72"/>
    </row>
    <row r="3574" spans="96:96">
      <c r="CR3574" s="72"/>
    </row>
    <row r="3575" spans="96:96">
      <c r="CR3575" s="72"/>
    </row>
    <row r="3576" spans="96:96">
      <c r="CR3576" s="72"/>
    </row>
    <row r="3577" spans="96:96">
      <c r="CR3577" s="72"/>
    </row>
    <row r="3578" spans="96:96">
      <c r="CR3578" s="72"/>
    </row>
    <row r="3579" spans="96:96">
      <c r="CR3579" s="72"/>
    </row>
    <row r="3580" spans="96:96">
      <c r="CR3580" s="72"/>
    </row>
    <row r="3581" spans="96:96">
      <c r="CR3581" s="72"/>
    </row>
    <row r="3582" spans="96:96">
      <c r="CR3582" s="72"/>
    </row>
    <row r="3583" spans="96:96">
      <c r="CR3583" s="72"/>
    </row>
    <row r="3584" spans="96:96">
      <c r="CR3584" s="72"/>
    </row>
    <row r="3585" spans="96:96">
      <c r="CR3585" s="72"/>
    </row>
    <row r="3586" spans="96:96">
      <c r="CR3586" s="72"/>
    </row>
    <row r="3587" spans="96:96">
      <c r="CR3587" s="72"/>
    </row>
    <row r="3588" spans="96:96">
      <c r="CR3588" s="72"/>
    </row>
    <row r="3589" spans="96:96">
      <c r="CR3589" s="72"/>
    </row>
    <row r="3590" spans="96:96">
      <c r="CR3590" s="72"/>
    </row>
    <row r="3591" spans="96:96">
      <c r="CR3591" s="72"/>
    </row>
    <row r="3592" spans="96:96">
      <c r="CR3592" s="72"/>
    </row>
    <row r="3593" spans="96:96">
      <c r="CR3593" s="72"/>
    </row>
    <row r="3594" spans="96:96">
      <c r="CR3594" s="72"/>
    </row>
    <row r="3595" spans="96:96">
      <c r="CR3595" s="72"/>
    </row>
    <row r="3596" spans="96:96">
      <c r="CR3596" s="72"/>
    </row>
    <row r="3597" spans="96:96">
      <c r="CR3597" s="72"/>
    </row>
    <row r="3598" spans="96:96">
      <c r="CR3598" s="72"/>
    </row>
    <row r="3599" spans="96:96">
      <c r="CR3599" s="72"/>
    </row>
    <row r="3600" spans="96:96">
      <c r="CR3600" s="72"/>
    </row>
    <row r="3601" spans="96:96">
      <c r="CR3601" s="72"/>
    </row>
    <row r="3602" spans="96:96">
      <c r="CR3602" s="72"/>
    </row>
    <row r="3603" spans="96:96">
      <c r="CR3603" s="72"/>
    </row>
    <row r="3604" spans="96:96">
      <c r="CR3604" s="72"/>
    </row>
    <row r="3605" spans="96:96">
      <c r="CR3605" s="72"/>
    </row>
    <row r="3606" spans="96:96">
      <c r="CR3606" s="72"/>
    </row>
    <row r="3607" spans="96:96">
      <c r="CR3607" s="72"/>
    </row>
    <row r="3608" spans="96:96">
      <c r="CR3608" s="72"/>
    </row>
    <row r="3609" spans="96:96">
      <c r="CR3609" s="72"/>
    </row>
    <row r="3610" spans="96:96">
      <c r="CR3610" s="72"/>
    </row>
    <row r="3611" spans="96:96">
      <c r="CR3611" s="72"/>
    </row>
    <row r="3612" spans="96:96">
      <c r="CR3612" s="72"/>
    </row>
    <row r="3613" spans="96:96">
      <c r="CR3613" s="72"/>
    </row>
    <row r="3614" spans="96:96">
      <c r="CR3614" s="72"/>
    </row>
    <row r="3615" spans="96:96">
      <c r="CR3615" s="72"/>
    </row>
    <row r="3616" spans="96:96">
      <c r="CR3616" s="72"/>
    </row>
    <row r="3617" spans="96:96">
      <c r="CR3617" s="72"/>
    </row>
    <row r="3618" spans="96:96">
      <c r="CR3618" s="72"/>
    </row>
    <row r="3619" spans="96:96">
      <c r="CR3619" s="72"/>
    </row>
    <row r="3620" spans="96:96">
      <c r="CR3620" s="72"/>
    </row>
    <row r="3621" spans="96:96">
      <c r="CR3621" s="72"/>
    </row>
    <row r="3622" spans="96:96">
      <c r="CR3622" s="72"/>
    </row>
    <row r="3623" spans="96:96">
      <c r="CR3623" s="72"/>
    </row>
    <row r="3624" spans="96:96">
      <c r="CR3624" s="72"/>
    </row>
    <row r="3625" spans="96:96">
      <c r="CR3625" s="72"/>
    </row>
    <row r="3626" spans="96:96">
      <c r="CR3626" s="72"/>
    </row>
    <row r="3627" spans="96:96">
      <c r="CR3627" s="72"/>
    </row>
    <row r="3628" spans="96:96">
      <c r="CR3628" s="72"/>
    </row>
    <row r="3629" spans="96:96">
      <c r="CR3629" s="72"/>
    </row>
    <row r="3630" spans="96:96">
      <c r="CR3630" s="72"/>
    </row>
    <row r="3631" spans="96:96">
      <c r="CR3631" s="72"/>
    </row>
    <row r="3632" spans="96:96">
      <c r="CR3632" s="72"/>
    </row>
    <row r="3633" spans="96:96">
      <c r="CR3633" s="72"/>
    </row>
    <row r="3634" spans="96:96">
      <c r="CR3634" s="72"/>
    </row>
    <row r="3635" spans="96:96">
      <c r="CR3635" s="72"/>
    </row>
    <row r="3636" spans="96:96">
      <c r="CR3636" s="72"/>
    </row>
    <row r="3637" spans="96:96">
      <c r="CR3637" s="72"/>
    </row>
    <row r="3638" spans="96:96">
      <c r="CR3638" s="72"/>
    </row>
    <row r="3639" spans="96:96">
      <c r="CR3639" s="72"/>
    </row>
    <row r="3640" spans="96:96">
      <c r="CR3640" s="72"/>
    </row>
    <row r="3641" spans="96:96">
      <c r="CR3641" s="72"/>
    </row>
    <row r="3642" spans="96:96">
      <c r="CR3642" s="72"/>
    </row>
    <row r="3643" spans="96:96">
      <c r="CR3643" s="72"/>
    </row>
    <row r="3644" spans="96:96">
      <c r="CR3644" s="72"/>
    </row>
    <row r="3645" spans="96:96">
      <c r="CR3645" s="72"/>
    </row>
    <row r="3646" spans="96:96">
      <c r="CR3646" s="72"/>
    </row>
    <row r="3647" spans="96:96">
      <c r="CR3647" s="72"/>
    </row>
    <row r="3648" spans="96:96">
      <c r="CR3648" s="72"/>
    </row>
    <row r="3649" spans="96:96">
      <c r="CR3649" s="72"/>
    </row>
    <row r="3650" spans="96:96">
      <c r="CR3650" s="72"/>
    </row>
    <row r="3651" spans="96:96">
      <c r="CR3651" s="72"/>
    </row>
    <row r="3652" spans="96:96">
      <c r="CR3652" s="72"/>
    </row>
    <row r="3653" spans="96:96">
      <c r="CR3653" s="72"/>
    </row>
    <row r="3654" spans="96:96">
      <c r="CR3654" s="72"/>
    </row>
    <row r="3655" spans="96:96">
      <c r="CR3655" s="72"/>
    </row>
    <row r="3656" spans="96:96">
      <c r="CR3656" s="72"/>
    </row>
    <row r="3657" spans="96:96">
      <c r="CR3657" s="72"/>
    </row>
    <row r="3658" spans="96:96">
      <c r="CR3658" s="72"/>
    </row>
    <row r="3659" spans="96:96">
      <c r="CR3659" s="72"/>
    </row>
    <row r="3660" spans="96:96">
      <c r="CR3660" s="72"/>
    </row>
    <row r="3661" spans="96:96">
      <c r="CR3661" s="72"/>
    </row>
    <row r="3662" spans="96:96">
      <c r="CR3662" s="72"/>
    </row>
    <row r="3663" spans="96:96">
      <c r="CR3663" s="72"/>
    </row>
    <row r="3664" spans="96:96">
      <c r="CR3664" s="72"/>
    </row>
    <row r="3665" spans="96:96">
      <c r="CR3665" s="72"/>
    </row>
    <row r="3666" spans="96:96">
      <c r="CR3666" s="72"/>
    </row>
    <row r="3667" spans="96:96">
      <c r="CR3667" s="72"/>
    </row>
    <row r="3668" spans="96:96">
      <c r="CR3668" s="72"/>
    </row>
    <row r="3669" spans="96:96">
      <c r="CR3669" s="72"/>
    </row>
    <row r="3670" spans="96:96">
      <c r="CR3670" s="72"/>
    </row>
    <row r="3671" spans="96:96">
      <c r="CR3671" s="72"/>
    </row>
    <row r="3672" spans="96:96">
      <c r="CR3672" s="72"/>
    </row>
    <row r="3673" spans="96:96">
      <c r="CR3673" s="72"/>
    </row>
    <row r="3674" spans="96:96">
      <c r="CR3674" s="72"/>
    </row>
    <row r="3675" spans="96:96">
      <c r="CR3675" s="72"/>
    </row>
    <row r="3676" spans="96:96">
      <c r="CR3676" s="72"/>
    </row>
    <row r="3677" spans="96:96">
      <c r="CR3677" s="72"/>
    </row>
    <row r="3678" spans="96:96">
      <c r="CR3678" s="72"/>
    </row>
    <row r="3679" spans="96:96">
      <c r="CR3679" s="72"/>
    </row>
    <row r="3680" spans="96:96">
      <c r="CR3680" s="72"/>
    </row>
    <row r="3681" spans="96:96">
      <c r="CR3681" s="72"/>
    </row>
    <row r="3682" spans="96:96">
      <c r="CR3682" s="72"/>
    </row>
    <row r="3683" spans="96:96">
      <c r="CR3683" s="72"/>
    </row>
    <row r="3684" spans="96:96">
      <c r="CR3684" s="72"/>
    </row>
    <row r="3685" spans="96:96">
      <c r="CR3685" s="72"/>
    </row>
    <row r="3686" spans="96:96">
      <c r="CR3686" s="72"/>
    </row>
    <row r="3687" spans="96:96">
      <c r="CR3687" s="72"/>
    </row>
    <row r="3688" spans="96:96">
      <c r="CR3688" s="72"/>
    </row>
    <row r="3689" spans="96:96">
      <c r="CR3689" s="72"/>
    </row>
    <row r="3690" spans="96:96">
      <c r="CR3690" s="72"/>
    </row>
    <row r="3691" spans="96:96">
      <c r="CR3691" s="72"/>
    </row>
    <row r="3692" spans="96:96">
      <c r="CR3692" s="72"/>
    </row>
    <row r="3693" spans="96:96">
      <c r="CR3693" s="72"/>
    </row>
    <row r="3694" spans="96:96">
      <c r="CR3694" s="72"/>
    </row>
    <row r="3695" spans="96:96">
      <c r="CR3695" s="72"/>
    </row>
    <row r="3696" spans="96:96">
      <c r="CR3696" s="72"/>
    </row>
    <row r="3697" spans="96:96">
      <c r="CR3697" s="72"/>
    </row>
    <row r="3698" spans="96:96">
      <c r="CR3698" s="72"/>
    </row>
    <row r="3699" spans="96:96">
      <c r="CR3699" s="72"/>
    </row>
    <row r="3700" spans="96:96">
      <c r="CR3700" s="72"/>
    </row>
    <row r="3701" spans="96:96">
      <c r="CR3701" s="72"/>
    </row>
    <row r="3702" spans="96:96">
      <c r="CR3702" s="72"/>
    </row>
    <row r="3703" spans="96:96">
      <c r="CR3703" s="72"/>
    </row>
    <row r="3704" spans="96:96">
      <c r="CR3704" s="72"/>
    </row>
    <row r="3705" spans="96:96">
      <c r="CR3705" s="72"/>
    </row>
    <row r="3706" spans="96:96">
      <c r="CR3706" s="72"/>
    </row>
    <row r="3707" spans="96:96">
      <c r="CR3707" s="72"/>
    </row>
    <row r="3708" spans="96:96">
      <c r="CR3708" s="72"/>
    </row>
    <row r="3709" spans="96:96">
      <c r="CR3709" s="72"/>
    </row>
    <row r="3710" spans="96:96">
      <c r="CR3710" s="72"/>
    </row>
    <row r="3711" spans="96:96">
      <c r="CR3711" s="72"/>
    </row>
    <row r="3712" spans="96:96">
      <c r="CR3712" s="72"/>
    </row>
    <row r="3713" spans="96:96">
      <c r="CR3713" s="72"/>
    </row>
    <row r="3714" spans="96:96">
      <c r="CR3714" s="72"/>
    </row>
    <row r="3715" spans="96:96">
      <c r="CR3715" s="72"/>
    </row>
    <row r="3716" spans="96:96">
      <c r="CR3716" s="72"/>
    </row>
    <row r="3717" spans="96:96">
      <c r="CR3717" s="72"/>
    </row>
    <row r="3718" spans="96:96">
      <c r="CR3718" s="72"/>
    </row>
    <row r="3719" spans="96:96">
      <c r="CR3719" s="72"/>
    </row>
    <row r="3720" spans="96:96">
      <c r="CR3720" s="72"/>
    </row>
    <row r="3721" spans="96:96">
      <c r="CR3721" s="72"/>
    </row>
    <row r="3722" spans="96:96">
      <c r="CR3722" s="72"/>
    </row>
    <row r="3723" spans="96:96">
      <c r="CR3723" s="72"/>
    </row>
    <row r="3724" spans="96:96">
      <c r="CR3724" s="72"/>
    </row>
    <row r="3725" spans="96:96">
      <c r="CR3725" s="72"/>
    </row>
    <row r="3726" spans="96:96">
      <c r="CR3726" s="72"/>
    </row>
    <row r="3727" spans="96:96">
      <c r="CR3727" s="72"/>
    </row>
    <row r="3728" spans="96:96">
      <c r="CR3728" s="72"/>
    </row>
    <row r="3729" spans="96:96">
      <c r="CR3729" s="72"/>
    </row>
    <row r="3730" spans="96:96">
      <c r="CR3730" s="72"/>
    </row>
    <row r="3731" spans="96:96">
      <c r="CR3731" s="72"/>
    </row>
    <row r="3732" spans="96:96">
      <c r="CR3732" s="72"/>
    </row>
    <row r="3733" spans="96:96">
      <c r="CR3733" s="72"/>
    </row>
    <row r="3734" spans="96:96">
      <c r="CR3734" s="72"/>
    </row>
    <row r="3735" spans="96:96">
      <c r="CR3735" s="72"/>
    </row>
    <row r="3736" spans="96:96">
      <c r="CR3736" s="72"/>
    </row>
    <row r="3737" spans="96:96">
      <c r="CR3737" s="72"/>
    </row>
    <row r="3738" spans="96:96">
      <c r="CR3738" s="72"/>
    </row>
    <row r="3739" spans="96:96">
      <c r="CR3739" s="72"/>
    </row>
    <row r="3740" spans="96:96">
      <c r="CR3740" s="72"/>
    </row>
    <row r="3741" spans="96:96">
      <c r="CR3741" s="72"/>
    </row>
    <row r="3742" spans="96:96">
      <c r="CR3742" s="72"/>
    </row>
    <row r="3743" spans="96:96">
      <c r="CR3743" s="72"/>
    </row>
    <row r="3744" spans="96:96">
      <c r="CR3744" s="72"/>
    </row>
    <row r="3745" spans="96:96">
      <c r="CR3745" s="72"/>
    </row>
    <row r="3746" spans="96:96">
      <c r="CR3746" s="72"/>
    </row>
    <row r="3747" spans="96:96">
      <c r="CR3747" s="72"/>
    </row>
    <row r="3748" spans="96:96">
      <c r="CR3748" s="72"/>
    </row>
    <row r="3749" spans="96:96">
      <c r="CR3749" s="72"/>
    </row>
    <row r="3750" spans="96:96">
      <c r="CR3750" s="72"/>
    </row>
    <row r="3751" spans="96:96">
      <c r="CR3751" s="72"/>
    </row>
    <row r="3752" spans="96:96">
      <c r="CR3752" s="72"/>
    </row>
    <row r="3753" spans="96:96">
      <c r="CR3753" s="72"/>
    </row>
    <row r="3754" spans="96:96">
      <c r="CR3754" s="72"/>
    </row>
    <row r="3755" spans="96:96">
      <c r="CR3755" s="72"/>
    </row>
    <row r="3756" spans="96:96">
      <c r="CR3756" s="72"/>
    </row>
    <row r="3757" spans="96:96">
      <c r="CR3757" s="72"/>
    </row>
    <row r="3758" spans="96:96">
      <c r="CR3758" s="72"/>
    </row>
    <row r="3759" spans="96:96">
      <c r="CR3759" s="72"/>
    </row>
    <row r="3760" spans="96:96">
      <c r="CR3760" s="72"/>
    </row>
    <row r="3761" spans="96:96">
      <c r="CR3761" s="72"/>
    </row>
    <row r="3762" spans="96:96">
      <c r="CR3762" s="72"/>
    </row>
    <row r="3763" spans="96:96">
      <c r="CR3763" s="72"/>
    </row>
    <row r="3764" spans="96:96">
      <c r="CR3764" s="72"/>
    </row>
    <row r="3765" spans="96:96">
      <c r="CR3765" s="72"/>
    </row>
    <row r="3766" spans="96:96">
      <c r="CR3766" s="72"/>
    </row>
    <row r="3767" spans="96:96">
      <c r="CR3767" s="72"/>
    </row>
    <row r="3768" spans="96:96">
      <c r="CR3768" s="72"/>
    </row>
    <row r="3769" spans="96:96">
      <c r="CR3769" s="72"/>
    </row>
    <row r="3770" spans="96:96">
      <c r="CR3770" s="72"/>
    </row>
    <row r="3771" spans="96:96">
      <c r="CR3771" s="72"/>
    </row>
    <row r="3772" spans="96:96">
      <c r="CR3772" s="72"/>
    </row>
    <row r="3773" spans="96:96">
      <c r="CR3773" s="72"/>
    </row>
    <row r="3774" spans="96:96">
      <c r="CR3774" s="72"/>
    </row>
    <row r="3775" spans="96:96">
      <c r="CR3775" s="72"/>
    </row>
    <row r="3776" spans="96:96">
      <c r="CR3776" s="72"/>
    </row>
    <row r="3777" spans="96:96">
      <c r="CR3777" s="72"/>
    </row>
    <row r="3778" spans="96:96">
      <c r="CR3778" s="72"/>
    </row>
    <row r="3779" spans="96:96">
      <c r="CR3779" s="72"/>
    </row>
    <row r="3780" spans="96:96">
      <c r="CR3780" s="72"/>
    </row>
    <row r="3781" spans="96:96">
      <c r="CR3781" s="72"/>
    </row>
    <row r="3782" spans="96:96">
      <c r="CR3782" s="72"/>
    </row>
    <row r="3783" spans="96:96">
      <c r="CR3783" s="72"/>
    </row>
    <row r="3784" spans="96:96">
      <c r="CR3784" s="72"/>
    </row>
    <row r="3785" spans="96:96">
      <c r="CR3785" s="72"/>
    </row>
    <row r="3786" spans="96:96">
      <c r="CR3786" s="72"/>
    </row>
    <row r="3787" spans="96:96">
      <c r="CR3787" s="72"/>
    </row>
    <row r="3788" spans="96:96">
      <c r="CR3788" s="72"/>
    </row>
    <row r="3789" spans="96:96">
      <c r="CR3789" s="72"/>
    </row>
    <row r="3790" spans="96:96">
      <c r="CR3790" s="72"/>
    </row>
    <row r="3791" spans="96:96">
      <c r="CR3791" s="72"/>
    </row>
    <row r="3792" spans="96:96">
      <c r="CR3792" s="72"/>
    </row>
    <row r="3793" spans="96:96">
      <c r="CR3793" s="72"/>
    </row>
    <row r="3794" spans="96:96">
      <c r="CR3794" s="72"/>
    </row>
    <row r="3795" spans="96:96">
      <c r="CR3795" s="72"/>
    </row>
    <row r="3796" spans="96:96">
      <c r="CR3796" s="72"/>
    </row>
    <row r="3797" spans="96:96">
      <c r="CR3797" s="72"/>
    </row>
    <row r="3798" spans="96:96">
      <c r="CR3798" s="72"/>
    </row>
    <row r="3799" spans="96:96">
      <c r="CR3799" s="72"/>
    </row>
    <row r="3800" spans="96:96">
      <c r="CR3800" s="72"/>
    </row>
    <row r="3801" spans="96:96">
      <c r="CR3801" s="72"/>
    </row>
    <row r="3802" spans="96:96">
      <c r="CR3802" s="72"/>
    </row>
    <row r="3803" spans="96:96">
      <c r="CR3803" s="72"/>
    </row>
    <row r="3804" spans="96:96">
      <c r="CR3804" s="72"/>
    </row>
    <row r="3805" spans="96:96">
      <c r="CR3805" s="72"/>
    </row>
    <row r="3806" spans="96:96">
      <c r="CR3806" s="72"/>
    </row>
    <row r="3807" spans="96:96">
      <c r="CR3807" s="72"/>
    </row>
    <row r="3808" spans="96:96">
      <c r="CR3808" s="72"/>
    </row>
    <row r="3809" spans="96:96">
      <c r="CR3809" s="72"/>
    </row>
    <row r="3810" spans="96:96">
      <c r="CR3810" s="72"/>
    </row>
    <row r="3811" spans="96:96">
      <c r="CR3811" s="72"/>
    </row>
    <row r="3812" spans="96:96">
      <c r="CR3812" s="72"/>
    </row>
    <row r="3813" spans="96:96">
      <c r="CR3813" s="72"/>
    </row>
    <row r="3814" spans="96:96">
      <c r="CR3814" s="72"/>
    </row>
    <row r="3815" spans="96:96">
      <c r="CR3815" s="72"/>
    </row>
    <row r="3816" spans="96:96">
      <c r="CR3816" s="72"/>
    </row>
    <row r="3817" spans="96:96">
      <c r="CR3817" s="72"/>
    </row>
    <row r="3818" spans="96:96">
      <c r="CR3818" s="72"/>
    </row>
    <row r="3819" spans="96:96">
      <c r="CR3819" s="72"/>
    </row>
    <row r="3820" spans="96:96">
      <c r="CR3820" s="72"/>
    </row>
    <row r="3821" spans="96:96">
      <c r="CR3821" s="72"/>
    </row>
    <row r="3822" spans="96:96">
      <c r="CR3822" s="72"/>
    </row>
    <row r="3823" spans="96:96">
      <c r="CR3823" s="72"/>
    </row>
    <row r="3824" spans="96:96">
      <c r="CR3824" s="72"/>
    </row>
    <row r="3825" spans="96:96">
      <c r="CR3825" s="72"/>
    </row>
    <row r="3826" spans="96:96">
      <c r="CR3826" s="72"/>
    </row>
    <row r="3827" spans="96:96">
      <c r="CR3827" s="72"/>
    </row>
    <row r="3828" spans="96:96">
      <c r="CR3828" s="72"/>
    </row>
    <row r="3829" spans="96:96">
      <c r="CR3829" s="72"/>
    </row>
    <row r="3830" spans="96:96">
      <c r="CR3830" s="72"/>
    </row>
    <row r="3831" spans="96:96">
      <c r="CR3831" s="72"/>
    </row>
    <row r="3832" spans="96:96">
      <c r="CR3832" s="72"/>
    </row>
    <row r="3833" spans="96:96">
      <c r="CR3833" s="72"/>
    </row>
    <row r="3834" spans="96:96">
      <c r="CR3834" s="72"/>
    </row>
    <row r="3835" spans="96:96">
      <c r="CR3835" s="72"/>
    </row>
    <row r="3836" spans="96:96">
      <c r="CR3836" s="72"/>
    </row>
    <row r="3837" spans="96:96">
      <c r="CR3837" s="72"/>
    </row>
    <row r="3838" spans="96:96">
      <c r="CR3838" s="72"/>
    </row>
    <row r="3839" spans="96:96">
      <c r="CR3839" s="72"/>
    </row>
    <row r="3840" spans="96:96">
      <c r="CR3840" s="72"/>
    </row>
    <row r="3841" spans="96:96">
      <c r="CR3841" s="72"/>
    </row>
    <row r="3842" spans="96:96">
      <c r="CR3842" s="72"/>
    </row>
    <row r="3843" spans="96:96">
      <c r="CR3843" s="72"/>
    </row>
    <row r="3844" spans="96:96">
      <c r="CR3844" s="72"/>
    </row>
    <row r="3845" spans="96:96">
      <c r="CR3845" s="72"/>
    </row>
    <row r="3846" spans="96:96">
      <c r="CR3846" s="72"/>
    </row>
    <row r="3847" spans="96:96">
      <c r="CR3847" s="72"/>
    </row>
    <row r="3848" spans="96:96">
      <c r="CR3848" s="72"/>
    </row>
    <row r="3849" spans="96:96">
      <c r="CR3849" s="72"/>
    </row>
    <row r="3850" spans="96:96">
      <c r="CR3850" s="72"/>
    </row>
    <row r="3851" spans="96:96">
      <c r="CR3851" s="72"/>
    </row>
    <row r="3852" spans="96:96">
      <c r="CR3852" s="72"/>
    </row>
    <row r="3853" spans="96:96">
      <c r="CR3853" s="72"/>
    </row>
    <row r="3854" spans="96:96">
      <c r="CR3854" s="72"/>
    </row>
    <row r="3855" spans="96:96">
      <c r="CR3855" s="72"/>
    </row>
    <row r="3856" spans="96:96">
      <c r="CR3856" s="72"/>
    </row>
    <row r="3857" spans="96:96">
      <c r="CR3857" s="72"/>
    </row>
    <row r="3858" spans="96:96">
      <c r="CR3858" s="72"/>
    </row>
    <row r="3859" spans="96:96">
      <c r="CR3859" s="72"/>
    </row>
    <row r="3860" spans="96:96">
      <c r="CR3860" s="72"/>
    </row>
    <row r="3861" spans="96:96">
      <c r="CR3861" s="72"/>
    </row>
    <row r="3862" spans="96:96">
      <c r="CR3862" s="72"/>
    </row>
    <row r="3863" spans="96:96">
      <c r="CR3863" s="72"/>
    </row>
    <row r="3864" spans="96:96">
      <c r="CR3864" s="72"/>
    </row>
    <row r="3865" spans="96:96">
      <c r="CR3865" s="72"/>
    </row>
    <row r="3866" spans="96:96">
      <c r="CR3866" s="72"/>
    </row>
    <row r="3867" spans="96:96">
      <c r="CR3867" s="72"/>
    </row>
    <row r="3868" spans="96:96">
      <c r="CR3868" s="72"/>
    </row>
    <row r="3869" spans="96:96">
      <c r="CR3869" s="72"/>
    </row>
    <row r="3870" spans="96:96">
      <c r="CR3870" s="72"/>
    </row>
    <row r="3871" spans="96:96">
      <c r="CR3871" s="72"/>
    </row>
    <row r="3872" spans="96:96">
      <c r="CR3872" s="72"/>
    </row>
    <row r="3873" spans="96:96">
      <c r="CR3873" s="72"/>
    </row>
    <row r="3874" spans="96:96">
      <c r="CR3874" s="72"/>
    </row>
    <row r="3875" spans="96:96">
      <c r="CR3875" s="72"/>
    </row>
    <row r="3876" spans="96:96">
      <c r="CR3876" s="72"/>
    </row>
    <row r="3877" spans="96:96">
      <c r="CR3877" s="73"/>
    </row>
    <row r="3878" spans="96:96">
      <c r="CR3878" s="72"/>
    </row>
    <row r="3879" spans="96:96">
      <c r="CR3879" s="72"/>
    </row>
    <row r="3880" spans="96:96">
      <c r="CR3880" s="72"/>
    </row>
    <row r="3881" spans="96:96">
      <c r="CR3881" s="72"/>
    </row>
    <row r="3882" spans="96:96">
      <c r="CR3882" s="72"/>
    </row>
    <row r="3883" spans="96:96">
      <c r="CR3883" s="72"/>
    </row>
    <row r="3884" spans="96:96">
      <c r="CR3884" s="72"/>
    </row>
    <row r="3885" spans="96:96">
      <c r="CR3885" s="72"/>
    </row>
    <row r="3886" spans="96:96">
      <c r="CR3886" s="72"/>
    </row>
    <row r="3887" spans="96:96">
      <c r="CR3887" s="72"/>
    </row>
    <row r="3888" spans="96:96">
      <c r="CR3888" s="72"/>
    </row>
    <row r="3889" spans="96:96">
      <c r="CR3889" s="72"/>
    </row>
    <row r="3890" spans="96:96">
      <c r="CR3890" s="72"/>
    </row>
    <row r="3891" spans="96:96">
      <c r="CR3891" s="72"/>
    </row>
    <row r="3892" spans="96:96">
      <c r="CR3892" s="72"/>
    </row>
    <row r="3893" spans="96:96">
      <c r="CR3893" s="72"/>
    </row>
    <row r="3894" spans="96:96">
      <c r="CR3894" s="72"/>
    </row>
    <row r="3895" spans="96:96">
      <c r="CR3895" s="72"/>
    </row>
    <row r="3896" spans="96:96">
      <c r="CR3896" s="72"/>
    </row>
    <row r="3897" spans="96:96">
      <c r="CR3897" s="72"/>
    </row>
    <row r="3898" spans="96:96">
      <c r="CR3898" s="72"/>
    </row>
    <row r="3899" spans="96:96">
      <c r="CR3899" s="72"/>
    </row>
    <row r="3900" spans="96:96">
      <c r="CR3900" s="72"/>
    </row>
    <row r="3901" spans="96:96">
      <c r="CR3901" s="72"/>
    </row>
    <row r="3902" spans="96:96">
      <c r="CR3902" s="72"/>
    </row>
    <row r="3903" spans="96:96">
      <c r="CR3903" s="72"/>
    </row>
    <row r="3904" spans="96:96">
      <c r="CR3904" s="72"/>
    </row>
    <row r="3905" spans="96:96">
      <c r="CR3905" s="72"/>
    </row>
    <row r="3906" spans="96:96">
      <c r="CR3906" s="72"/>
    </row>
    <row r="3907" spans="96:96">
      <c r="CR3907" s="72"/>
    </row>
    <row r="3908" spans="96:96">
      <c r="CR3908" s="72"/>
    </row>
    <row r="3909" spans="96:96">
      <c r="CR3909" s="72"/>
    </row>
    <row r="3910" spans="96:96">
      <c r="CR3910" s="72"/>
    </row>
    <row r="3911" spans="96:96">
      <c r="CR3911" s="72"/>
    </row>
    <row r="3912" spans="96:96">
      <c r="CR3912" s="72"/>
    </row>
    <row r="3913" spans="96:96">
      <c r="CR3913" s="72"/>
    </row>
    <row r="3914" spans="96:96">
      <c r="CR3914" s="72"/>
    </row>
    <row r="3915" spans="96:96">
      <c r="CR3915" s="72"/>
    </row>
    <row r="3916" spans="96:96">
      <c r="CR3916" s="72"/>
    </row>
    <row r="3917" spans="96:96">
      <c r="CR3917" s="72"/>
    </row>
    <row r="3918" spans="96:96">
      <c r="CR3918" s="72"/>
    </row>
    <row r="3919" spans="96:96">
      <c r="CR3919" s="72"/>
    </row>
    <row r="3920" spans="96:96">
      <c r="CR3920" s="72"/>
    </row>
    <row r="3921" spans="96:96">
      <c r="CR3921" s="72"/>
    </row>
    <row r="3922" spans="96:96">
      <c r="CR3922" s="72"/>
    </row>
    <row r="3923" spans="96:96">
      <c r="CR3923" s="72"/>
    </row>
    <row r="3924" spans="96:96">
      <c r="CR3924" s="72"/>
    </row>
    <row r="3925" spans="96:96">
      <c r="CR3925" s="72"/>
    </row>
    <row r="3926" spans="96:96">
      <c r="CR3926" s="72"/>
    </row>
    <row r="3927" spans="96:96">
      <c r="CR3927" s="72"/>
    </row>
    <row r="3928" spans="96:96">
      <c r="CR3928" s="72"/>
    </row>
    <row r="3929" spans="96:96">
      <c r="CR3929" s="72"/>
    </row>
    <row r="3930" spans="96:96">
      <c r="CR3930" s="72"/>
    </row>
    <row r="3931" spans="96:96">
      <c r="CR3931" s="72"/>
    </row>
    <row r="3932" spans="96:96">
      <c r="CR3932" s="72"/>
    </row>
    <row r="3933" spans="96:96">
      <c r="CR3933" s="72"/>
    </row>
    <row r="3934" spans="96:96">
      <c r="CR3934" s="72"/>
    </row>
    <row r="3935" spans="96:96">
      <c r="CR3935" s="72"/>
    </row>
    <row r="3936" spans="96:96">
      <c r="CR3936" s="72"/>
    </row>
    <row r="3937" spans="96:96">
      <c r="CR3937" s="72"/>
    </row>
    <row r="3938" spans="96:96">
      <c r="CR3938" s="72"/>
    </row>
    <row r="3939" spans="96:96">
      <c r="CR3939" s="72"/>
    </row>
    <row r="3940" spans="96:96">
      <c r="CR3940" s="72"/>
    </row>
    <row r="3941" spans="96:96">
      <c r="CR3941" s="72"/>
    </row>
    <row r="3942" spans="96:96">
      <c r="CR3942" s="72"/>
    </row>
    <row r="3943" spans="96:96">
      <c r="CR3943" s="72"/>
    </row>
    <row r="3944" spans="96:96">
      <c r="CR3944" s="72"/>
    </row>
    <row r="3945" spans="96:96">
      <c r="CR3945" s="72"/>
    </row>
    <row r="3946" spans="96:96">
      <c r="CR3946" s="72"/>
    </row>
    <row r="3947" spans="96:96">
      <c r="CR3947" s="72"/>
    </row>
    <row r="3948" spans="96:96">
      <c r="CR3948" s="72"/>
    </row>
    <row r="3949" spans="96:96">
      <c r="CR3949" s="72"/>
    </row>
    <row r="3950" spans="96:96">
      <c r="CR3950" s="72"/>
    </row>
    <row r="3951" spans="96:96">
      <c r="CR3951" s="72"/>
    </row>
    <row r="3952" spans="96:96">
      <c r="CR3952" s="72"/>
    </row>
    <row r="3953" spans="96:96">
      <c r="CR3953" s="72"/>
    </row>
    <row r="3954" spans="96:96">
      <c r="CR3954" s="72"/>
    </row>
    <row r="3955" spans="96:96">
      <c r="CR3955" s="72"/>
    </row>
    <row r="3956" spans="96:96">
      <c r="CR3956" s="72"/>
    </row>
    <row r="3957" spans="96:96">
      <c r="CR3957" s="72"/>
    </row>
    <row r="3958" spans="96:96">
      <c r="CR3958" s="72"/>
    </row>
    <row r="3959" spans="96:96">
      <c r="CR3959" s="72"/>
    </row>
    <row r="3960" spans="96:96">
      <c r="CR3960" s="72"/>
    </row>
    <row r="3961" spans="96:96">
      <c r="CR3961" s="73"/>
    </row>
    <row r="3962" spans="96:96">
      <c r="CR3962" s="72"/>
    </row>
    <row r="3963" spans="96:96">
      <c r="CR3963" s="72"/>
    </row>
    <row r="3964" spans="96:96">
      <c r="CR3964" s="72"/>
    </row>
    <row r="3965" spans="96:96">
      <c r="CR3965" s="72"/>
    </row>
    <row r="3966" spans="96:96">
      <c r="CR3966" s="72"/>
    </row>
    <row r="3967" spans="96:96">
      <c r="CR3967" s="72"/>
    </row>
    <row r="3968" spans="96:96">
      <c r="CR3968" s="72"/>
    </row>
    <row r="3969" spans="96:96">
      <c r="CR3969" s="72"/>
    </row>
    <row r="3970" spans="96:96">
      <c r="CR3970" s="72"/>
    </row>
    <row r="3971" spans="96:96">
      <c r="CR3971" s="72"/>
    </row>
    <row r="3972" spans="96:96">
      <c r="CR3972" s="72"/>
    </row>
    <row r="3973" spans="96:96">
      <c r="CR3973" s="72"/>
    </row>
    <row r="3974" spans="96:96">
      <c r="CR3974" s="72"/>
    </row>
    <row r="3975" spans="96:96">
      <c r="CR3975" s="72"/>
    </row>
    <row r="3976" spans="96:96">
      <c r="CR3976" s="72"/>
    </row>
    <row r="3977" spans="96:96">
      <c r="CR3977" s="72"/>
    </row>
    <row r="3978" spans="96:96">
      <c r="CR3978" s="72"/>
    </row>
    <row r="3979" spans="96:96">
      <c r="CR3979" s="72"/>
    </row>
    <row r="3980" spans="96:96">
      <c r="CR3980" s="72"/>
    </row>
    <row r="3981" spans="96:96">
      <c r="CR3981" s="72"/>
    </row>
    <row r="3982" spans="96:96">
      <c r="CR3982" s="72"/>
    </row>
    <row r="3983" spans="96:96">
      <c r="CR3983" s="72"/>
    </row>
    <row r="3984" spans="96:96">
      <c r="CR3984" s="72"/>
    </row>
    <row r="3985" spans="96:96">
      <c r="CR3985" s="72"/>
    </row>
    <row r="3986" spans="96:96">
      <c r="CR3986" s="72"/>
    </row>
    <row r="3987" spans="96:96">
      <c r="CR3987" s="72"/>
    </row>
    <row r="3988" spans="96:96">
      <c r="CR3988" s="72"/>
    </row>
    <row r="3989" spans="96:96">
      <c r="CR3989" s="72"/>
    </row>
    <row r="3990" spans="96:96">
      <c r="CR3990" s="72"/>
    </row>
    <row r="3991" spans="96:96">
      <c r="CR3991" s="72"/>
    </row>
    <row r="3992" spans="96:96">
      <c r="CR3992" s="72"/>
    </row>
    <row r="3993" spans="96:96">
      <c r="CR3993" s="72"/>
    </row>
    <row r="3994" spans="96:96">
      <c r="CR3994" s="72"/>
    </row>
    <row r="3995" spans="96:96">
      <c r="CR3995" s="72"/>
    </row>
    <row r="3996" spans="96:96">
      <c r="CR3996" s="72"/>
    </row>
    <row r="3997" spans="96:96">
      <c r="CR3997" s="72"/>
    </row>
    <row r="3998" spans="96:96">
      <c r="CR3998" s="72"/>
    </row>
    <row r="3999" spans="96:96">
      <c r="CR3999" s="72"/>
    </row>
    <row r="4000" spans="96:96">
      <c r="CR4000" s="72"/>
    </row>
    <row r="4001" spans="96:96">
      <c r="CR4001" s="72"/>
    </row>
    <row r="4002" spans="96:96">
      <c r="CR4002" s="72"/>
    </row>
    <row r="4003" spans="96:96">
      <c r="CR4003" s="72"/>
    </row>
    <row r="4004" spans="96:96">
      <c r="CR4004" s="72"/>
    </row>
    <row r="4005" spans="96:96">
      <c r="CR4005" s="72"/>
    </row>
    <row r="4006" spans="96:96">
      <c r="CR4006" s="72"/>
    </row>
    <row r="4007" spans="96:96">
      <c r="CR4007" s="72"/>
    </row>
    <row r="4008" spans="96:96">
      <c r="CR4008" s="72"/>
    </row>
    <row r="4009" spans="96:96">
      <c r="CR4009" s="72"/>
    </row>
    <row r="4010" spans="96:96">
      <c r="CR4010" s="72"/>
    </row>
    <row r="4011" spans="96:96">
      <c r="CR4011" s="72"/>
    </row>
    <row r="4012" spans="96:96">
      <c r="CR4012" s="72"/>
    </row>
    <row r="4013" spans="96:96">
      <c r="CR4013" s="72"/>
    </row>
    <row r="4014" spans="96:96">
      <c r="CR4014" s="72"/>
    </row>
    <row r="4015" spans="96:96">
      <c r="CR4015" s="72"/>
    </row>
    <row r="4016" spans="96:96">
      <c r="CR4016" s="72"/>
    </row>
    <row r="4017" spans="96:96">
      <c r="CR4017" s="72"/>
    </row>
    <row r="4018" spans="96:96">
      <c r="CR4018" s="72"/>
    </row>
    <row r="4019" spans="96:96">
      <c r="CR4019" s="72"/>
    </row>
    <row r="4020" spans="96:96">
      <c r="CR4020" s="72"/>
    </row>
    <row r="4021" spans="96:96">
      <c r="CR4021" s="72"/>
    </row>
    <row r="4022" spans="96:96">
      <c r="CR4022" s="72"/>
    </row>
    <row r="4023" spans="96:96">
      <c r="CR4023" s="72"/>
    </row>
    <row r="4024" spans="96:96">
      <c r="CR4024" s="72"/>
    </row>
    <row r="4025" spans="96:96">
      <c r="CR4025" s="72"/>
    </row>
    <row r="4026" spans="96:96">
      <c r="CR4026" s="72"/>
    </row>
    <row r="4027" spans="96:96">
      <c r="CR4027" s="72"/>
    </row>
    <row r="4028" spans="96:96">
      <c r="CR4028" s="72"/>
    </row>
    <row r="4029" spans="96:96">
      <c r="CR4029" s="72"/>
    </row>
    <row r="4030" spans="96:96">
      <c r="CR4030" s="72"/>
    </row>
    <row r="4031" spans="96:96">
      <c r="CR4031" s="72"/>
    </row>
    <row r="4032" spans="96:96">
      <c r="CR4032" s="72"/>
    </row>
    <row r="4033" spans="96:96">
      <c r="CR4033" s="72"/>
    </row>
    <row r="4034" spans="96:96">
      <c r="CR4034" s="72"/>
    </row>
    <row r="4035" spans="96:96">
      <c r="CR4035" s="72"/>
    </row>
    <row r="4036" spans="96:96">
      <c r="CR4036" s="72"/>
    </row>
    <row r="4037" spans="96:96">
      <c r="CR4037" s="72"/>
    </row>
    <row r="4038" spans="96:96">
      <c r="CR4038" s="72"/>
    </row>
    <row r="4039" spans="96:96">
      <c r="CR4039" s="72"/>
    </row>
    <row r="4040" spans="96:96">
      <c r="CR4040" s="72"/>
    </row>
    <row r="4041" spans="96:96">
      <c r="CR4041" s="72"/>
    </row>
    <row r="4042" spans="96:96">
      <c r="CR4042" s="72"/>
    </row>
    <row r="4043" spans="96:96">
      <c r="CR4043" s="72"/>
    </row>
    <row r="4044" spans="96:96">
      <c r="CR4044" s="72"/>
    </row>
    <row r="4045" spans="96:96">
      <c r="CR4045" s="72"/>
    </row>
    <row r="4046" spans="96:96">
      <c r="CR4046" s="72"/>
    </row>
    <row r="4047" spans="96:96">
      <c r="CR4047" s="72"/>
    </row>
    <row r="4048" spans="96:96">
      <c r="CR4048" s="72"/>
    </row>
    <row r="4049" spans="96:96">
      <c r="CR4049" s="72"/>
    </row>
    <row r="4050" spans="96:96">
      <c r="CR4050" s="72"/>
    </row>
    <row r="4051" spans="96:96">
      <c r="CR4051" s="72"/>
    </row>
    <row r="4052" spans="96:96">
      <c r="CR4052" s="72"/>
    </row>
    <row r="4053" spans="96:96">
      <c r="CR4053" s="72"/>
    </row>
    <row r="4054" spans="96:96">
      <c r="CR4054" s="72"/>
    </row>
    <row r="4055" spans="96:96">
      <c r="CR4055" s="72"/>
    </row>
    <row r="4056" spans="96:96">
      <c r="CR4056" s="72"/>
    </row>
    <row r="4057" spans="96:96">
      <c r="CR4057" s="72"/>
    </row>
    <row r="4058" spans="96:96">
      <c r="CR4058" s="72"/>
    </row>
    <row r="4059" spans="96:96">
      <c r="CR4059" s="72"/>
    </row>
    <row r="4060" spans="96:96">
      <c r="CR4060" s="72"/>
    </row>
    <row r="4061" spans="96:96">
      <c r="CR4061" s="72"/>
    </row>
    <row r="4062" spans="96:96">
      <c r="CR4062" s="72"/>
    </row>
    <row r="4063" spans="96:96">
      <c r="CR4063" s="72"/>
    </row>
    <row r="4064" spans="96:96">
      <c r="CR4064" s="72"/>
    </row>
    <row r="4065" spans="96:96">
      <c r="CR4065" s="72"/>
    </row>
    <row r="4066" spans="96:96">
      <c r="CR4066" s="72"/>
    </row>
    <row r="4067" spans="96:96">
      <c r="CR4067" s="72"/>
    </row>
    <row r="4068" spans="96:96">
      <c r="CR4068" s="72"/>
    </row>
    <row r="4069" spans="96:96">
      <c r="CR4069" s="72"/>
    </row>
    <row r="4070" spans="96:96">
      <c r="CR4070" s="72"/>
    </row>
    <row r="4071" spans="96:96">
      <c r="CR4071" s="72"/>
    </row>
    <row r="4072" spans="96:96">
      <c r="CR4072" s="72"/>
    </row>
    <row r="4073" spans="96:96">
      <c r="CR4073" s="72"/>
    </row>
    <row r="4074" spans="96:96">
      <c r="CR4074" s="72"/>
    </row>
    <row r="4075" spans="96:96">
      <c r="CR4075" s="72"/>
    </row>
    <row r="4076" spans="96:96">
      <c r="CR4076" s="72"/>
    </row>
    <row r="4077" spans="96:96">
      <c r="CR4077" s="72"/>
    </row>
    <row r="4078" spans="96:96">
      <c r="CR4078" s="72"/>
    </row>
    <row r="4079" spans="96:96">
      <c r="CR4079" s="72"/>
    </row>
    <row r="4080" spans="96:96">
      <c r="CR4080" s="72"/>
    </row>
    <row r="4081" spans="96:96">
      <c r="CR4081" s="72"/>
    </row>
    <row r="4082" spans="96:96">
      <c r="CR4082" s="72"/>
    </row>
    <row r="4083" spans="96:96">
      <c r="CR4083" s="73"/>
    </row>
    <row r="4084" spans="96:96">
      <c r="CR4084" s="72"/>
    </row>
    <row r="4085" spans="96:96">
      <c r="CR4085" s="72"/>
    </row>
    <row r="4086" spans="96:96">
      <c r="CR4086" s="72"/>
    </row>
    <row r="4087" spans="96:96">
      <c r="CR4087" s="72"/>
    </row>
    <row r="4088" spans="96:96">
      <c r="CR4088" s="72"/>
    </row>
    <row r="4089" spans="96:96">
      <c r="CR4089" s="72"/>
    </row>
    <row r="4090" spans="96:96">
      <c r="CR4090" s="72"/>
    </row>
    <row r="4091" spans="96:96">
      <c r="CR4091" s="72"/>
    </row>
    <row r="4092" spans="96:96">
      <c r="CR4092" s="72"/>
    </row>
    <row r="4093" spans="96:96">
      <c r="CR4093" s="72"/>
    </row>
    <row r="4094" spans="96:96">
      <c r="CR4094" s="72"/>
    </row>
    <row r="4095" spans="96:96">
      <c r="CR4095" s="72"/>
    </row>
    <row r="4096" spans="96:96">
      <c r="CR4096" s="72"/>
    </row>
    <row r="4097" spans="96:96">
      <c r="CR4097" s="72"/>
    </row>
    <row r="4098" spans="96:96">
      <c r="CR4098" s="72"/>
    </row>
    <row r="4099" spans="96:96">
      <c r="CR4099" s="72"/>
    </row>
    <row r="4100" spans="96:96">
      <c r="CR4100" s="72"/>
    </row>
    <row r="4101" spans="96:96">
      <c r="CR4101" s="72"/>
    </row>
    <row r="4102" spans="96:96">
      <c r="CR4102" s="72"/>
    </row>
    <row r="4103" spans="96:96">
      <c r="CR4103" s="72"/>
    </row>
    <row r="4104" spans="96:96">
      <c r="CR4104" s="72"/>
    </row>
    <row r="4105" spans="96:96">
      <c r="CR4105" s="72"/>
    </row>
    <row r="4106" spans="96:96">
      <c r="CR4106" s="72"/>
    </row>
    <row r="4107" spans="96:96">
      <c r="CR4107" s="72"/>
    </row>
    <row r="4108" spans="96:96">
      <c r="CR4108" s="72"/>
    </row>
    <row r="4109" spans="96:96">
      <c r="CR4109" s="72"/>
    </row>
    <row r="4110" spans="96:96">
      <c r="CR4110" s="72"/>
    </row>
    <row r="4111" spans="96:96">
      <c r="CR4111" s="72"/>
    </row>
    <row r="4112" spans="96:96">
      <c r="CR4112" s="72"/>
    </row>
    <row r="4113" spans="96:96">
      <c r="CR4113" s="72"/>
    </row>
    <row r="4114" spans="96:96">
      <c r="CR4114" s="72"/>
    </row>
    <row r="4115" spans="96:96">
      <c r="CR4115" s="72"/>
    </row>
    <row r="4116" spans="96:96">
      <c r="CR4116" s="72"/>
    </row>
    <row r="4117" spans="96:96">
      <c r="CR4117" s="72"/>
    </row>
    <row r="4118" spans="96:96">
      <c r="CR4118" s="72"/>
    </row>
    <row r="4119" spans="96:96">
      <c r="CR4119" s="72"/>
    </row>
    <row r="4120" spans="96:96">
      <c r="CR4120" s="72"/>
    </row>
    <row r="4121" spans="96:96">
      <c r="CR4121" s="72"/>
    </row>
    <row r="4122" spans="96:96">
      <c r="CR4122" s="72"/>
    </row>
    <row r="4123" spans="96:96">
      <c r="CR4123" s="72"/>
    </row>
    <row r="4124" spans="96:96">
      <c r="CR4124" s="72"/>
    </row>
    <row r="4125" spans="96:96">
      <c r="CR4125" s="72"/>
    </row>
    <row r="4126" spans="96:96">
      <c r="CR4126" s="72"/>
    </row>
    <row r="4127" spans="96:96">
      <c r="CR4127" s="72"/>
    </row>
    <row r="4128" spans="96:96">
      <c r="CR4128" s="72"/>
    </row>
    <row r="4129" spans="96:96">
      <c r="CR4129" s="72"/>
    </row>
    <row r="4130" spans="96:96">
      <c r="CR4130" s="72"/>
    </row>
    <row r="4131" spans="96:96">
      <c r="CR4131" s="72"/>
    </row>
    <row r="4132" spans="96:96">
      <c r="CR4132" s="72"/>
    </row>
    <row r="4133" spans="96:96">
      <c r="CR4133" s="72"/>
    </row>
    <row r="4134" spans="96:96">
      <c r="CR4134" s="72"/>
    </row>
    <row r="4135" spans="96:96">
      <c r="CR4135" s="72"/>
    </row>
    <row r="4136" spans="96:96">
      <c r="CR4136" s="72"/>
    </row>
    <row r="4137" spans="96:96">
      <c r="CR4137" s="72"/>
    </row>
    <row r="4138" spans="96:96">
      <c r="CR4138" s="72"/>
    </row>
    <row r="4139" spans="96:96">
      <c r="CR4139" s="72"/>
    </row>
    <row r="4140" spans="96:96">
      <c r="CR4140" s="72"/>
    </row>
    <row r="4141" spans="96:96">
      <c r="CR4141" s="72"/>
    </row>
    <row r="4142" spans="96:96">
      <c r="CR4142" s="72"/>
    </row>
    <row r="4143" spans="96:96">
      <c r="CR4143" s="72"/>
    </row>
    <row r="4144" spans="96:96">
      <c r="CR4144" s="72"/>
    </row>
    <row r="4145" spans="96:96">
      <c r="CR4145" s="72"/>
    </row>
    <row r="4146" spans="96:96">
      <c r="CR4146" s="72"/>
    </row>
    <row r="4147" spans="96:96">
      <c r="CR4147" s="72"/>
    </row>
    <row r="4148" spans="96:96">
      <c r="CR4148" s="72"/>
    </row>
    <row r="4149" spans="96:96">
      <c r="CR4149" s="72"/>
    </row>
    <row r="4150" spans="96:96">
      <c r="CR4150" s="72"/>
    </row>
    <row r="4151" spans="96:96">
      <c r="CR4151" s="72"/>
    </row>
    <row r="4152" spans="96:96">
      <c r="CR4152" s="72"/>
    </row>
    <row r="4153" spans="96:96">
      <c r="CR4153" s="72"/>
    </row>
    <row r="4154" spans="96:96">
      <c r="CR4154" s="72"/>
    </row>
    <row r="4155" spans="96:96">
      <c r="CR4155" s="72"/>
    </row>
    <row r="4156" spans="96:96">
      <c r="CR4156" s="72"/>
    </row>
    <row r="4157" spans="96:96">
      <c r="CR4157" s="72"/>
    </row>
    <row r="4158" spans="96:96">
      <c r="CR4158" s="72"/>
    </row>
    <row r="4159" spans="96:96">
      <c r="CR4159" s="72"/>
    </row>
    <row r="4160" spans="96:96">
      <c r="CR4160" s="72"/>
    </row>
    <row r="4161" spans="96:96">
      <c r="CR4161" s="72"/>
    </row>
    <row r="4162" spans="96:96">
      <c r="CR4162" s="72"/>
    </row>
    <row r="4163" spans="96:96">
      <c r="CR4163" s="72"/>
    </row>
    <row r="4164" spans="96:96">
      <c r="CR4164" s="72"/>
    </row>
    <row r="4165" spans="96:96">
      <c r="CR4165" s="72"/>
    </row>
    <row r="4166" spans="96:96">
      <c r="CR4166" s="72"/>
    </row>
    <row r="4167" spans="96:96">
      <c r="CR4167" s="72"/>
    </row>
    <row r="4168" spans="96:96">
      <c r="CR4168" s="72"/>
    </row>
    <row r="4169" spans="96:96">
      <c r="CR4169" s="72"/>
    </row>
    <row r="4170" spans="96:96">
      <c r="CR4170" s="72"/>
    </row>
    <row r="4171" spans="96:96">
      <c r="CR4171" s="72"/>
    </row>
    <row r="4172" spans="96:96">
      <c r="CR4172" s="72"/>
    </row>
    <row r="4173" spans="96:96">
      <c r="CR4173" s="72"/>
    </row>
    <row r="4174" spans="96:96">
      <c r="CR4174" s="72"/>
    </row>
    <row r="4175" spans="96:96">
      <c r="CR4175" s="72"/>
    </row>
    <row r="4176" spans="96:96">
      <c r="CR4176" s="72"/>
    </row>
    <row r="4177" spans="96:96">
      <c r="CR4177" s="72"/>
    </row>
    <row r="4178" spans="96:96">
      <c r="CR4178" s="72"/>
    </row>
    <row r="4179" spans="96:96">
      <c r="CR4179" s="72"/>
    </row>
    <row r="4180" spans="96:96">
      <c r="CR4180" s="72"/>
    </row>
    <row r="4181" spans="96:96">
      <c r="CR4181" s="72"/>
    </row>
    <row r="4182" spans="96:96">
      <c r="CR4182" s="72"/>
    </row>
    <row r="4183" spans="96:96">
      <c r="CR4183" s="72"/>
    </row>
    <row r="4184" spans="96:96">
      <c r="CR4184" s="72"/>
    </row>
    <row r="4185" spans="96:96">
      <c r="CR4185" s="72"/>
    </row>
    <row r="4186" spans="96:96">
      <c r="CR4186" s="72"/>
    </row>
    <row r="4187" spans="96:96">
      <c r="CR4187" s="72"/>
    </row>
    <row r="4188" spans="96:96">
      <c r="CR4188" s="72"/>
    </row>
    <row r="4189" spans="96:96">
      <c r="CR4189" s="72"/>
    </row>
    <row r="4190" spans="96:96">
      <c r="CR4190" s="72"/>
    </row>
    <row r="4191" spans="96:96">
      <c r="CR4191" s="72"/>
    </row>
    <row r="4192" spans="96:96">
      <c r="CR4192" s="72"/>
    </row>
    <row r="4193" spans="96:96">
      <c r="CR4193" s="72"/>
    </row>
    <row r="4194" spans="96:96">
      <c r="CR4194" s="72"/>
    </row>
    <row r="4195" spans="96:96">
      <c r="CR4195" s="72"/>
    </row>
    <row r="4196" spans="96:96">
      <c r="CR4196" s="72"/>
    </row>
    <row r="4197" spans="96:96">
      <c r="CR4197" s="72"/>
    </row>
    <row r="4198" spans="96:96">
      <c r="CR4198" s="72"/>
    </row>
    <row r="4199" spans="96:96">
      <c r="CR4199" s="72"/>
    </row>
    <row r="4200" spans="96:96">
      <c r="CR4200" s="72"/>
    </row>
    <row r="4201" spans="96:96">
      <c r="CR4201" s="72"/>
    </row>
    <row r="4202" spans="96:96">
      <c r="CR4202" s="72"/>
    </row>
    <row r="4203" spans="96:96">
      <c r="CR4203" s="72"/>
    </row>
    <row r="4204" spans="96:96">
      <c r="CR4204" s="72"/>
    </row>
    <row r="4205" spans="96:96">
      <c r="CR4205" s="72"/>
    </row>
    <row r="4206" spans="96:96">
      <c r="CR4206" s="72"/>
    </row>
    <row r="4207" spans="96:96">
      <c r="CR4207" s="72"/>
    </row>
    <row r="4208" spans="96:96">
      <c r="CR4208" s="72"/>
    </row>
    <row r="4209" spans="96:96">
      <c r="CR4209" s="72"/>
    </row>
    <row r="4210" spans="96:96">
      <c r="CR4210" s="72"/>
    </row>
    <row r="4211" spans="96:96">
      <c r="CR4211" s="72"/>
    </row>
    <row r="4212" spans="96:96">
      <c r="CR4212" s="72"/>
    </row>
    <row r="4213" spans="96:96">
      <c r="CR4213" s="72"/>
    </row>
    <row r="4214" spans="96:96">
      <c r="CR4214" s="72"/>
    </row>
    <row r="4215" spans="96:96">
      <c r="CR4215" s="72"/>
    </row>
    <row r="4216" spans="96:96">
      <c r="CR4216" s="72"/>
    </row>
    <row r="4217" spans="96:96">
      <c r="CR4217" s="72"/>
    </row>
    <row r="4218" spans="96:96">
      <c r="CR4218" s="72"/>
    </row>
    <row r="4219" spans="96:96">
      <c r="CR4219" s="72"/>
    </row>
    <row r="4220" spans="96:96">
      <c r="CR4220" s="72"/>
    </row>
    <row r="4221" spans="96:96">
      <c r="CR4221" s="72"/>
    </row>
    <row r="4222" spans="96:96">
      <c r="CR4222" s="72"/>
    </row>
    <row r="4223" spans="96:96">
      <c r="CR4223" s="72"/>
    </row>
    <row r="4224" spans="96:96">
      <c r="CR4224" s="72"/>
    </row>
    <row r="4225" spans="96:96">
      <c r="CR4225" s="72"/>
    </row>
    <row r="4226" spans="96:96">
      <c r="CR4226" s="72"/>
    </row>
    <row r="4227" spans="96:96">
      <c r="CR4227" s="72"/>
    </row>
    <row r="4228" spans="96:96">
      <c r="CR4228" s="72"/>
    </row>
    <row r="4229" spans="96:96">
      <c r="CR4229" s="72"/>
    </row>
    <row r="4230" spans="96:96">
      <c r="CR4230" s="72"/>
    </row>
    <row r="4231" spans="96:96">
      <c r="CR4231" s="72"/>
    </row>
    <row r="4232" spans="96:96">
      <c r="CR4232" s="72"/>
    </row>
    <row r="4233" spans="96:96">
      <c r="CR4233" s="72"/>
    </row>
    <row r="4234" spans="96:96">
      <c r="CR4234" s="72"/>
    </row>
    <row r="4235" spans="96:96">
      <c r="CR4235" s="72"/>
    </row>
    <row r="4236" spans="96:96">
      <c r="CR4236" s="72"/>
    </row>
    <row r="4237" spans="96:96">
      <c r="CR4237" s="72"/>
    </row>
    <row r="4238" spans="96:96">
      <c r="CR4238" s="72"/>
    </row>
    <row r="4239" spans="96:96">
      <c r="CR4239" s="72"/>
    </row>
    <row r="4240" spans="96:96">
      <c r="CR4240" s="72"/>
    </row>
    <row r="4241" spans="96:96">
      <c r="CR4241" s="72"/>
    </row>
    <row r="4242" spans="96:96">
      <c r="CR4242" s="72"/>
    </row>
    <row r="4243" spans="96:96">
      <c r="CR4243" s="72"/>
    </row>
    <row r="4244" spans="96:96">
      <c r="CR4244" s="72"/>
    </row>
    <row r="4245" spans="96:96">
      <c r="CR4245" s="72"/>
    </row>
    <row r="4246" spans="96:96">
      <c r="CR4246" s="72"/>
    </row>
    <row r="4247" spans="96:96">
      <c r="CR4247" s="72"/>
    </row>
    <row r="4248" spans="96:96">
      <c r="CR4248" s="72"/>
    </row>
    <row r="4249" spans="96:96">
      <c r="CR4249" s="72"/>
    </row>
    <row r="4250" spans="96:96">
      <c r="CR4250" s="72"/>
    </row>
    <row r="4251" spans="96:96">
      <c r="CR4251" s="72"/>
    </row>
    <row r="4252" spans="96:96">
      <c r="CR4252" s="72"/>
    </row>
    <row r="4253" spans="96:96">
      <c r="CR4253" s="72"/>
    </row>
    <row r="4254" spans="96:96">
      <c r="CR4254" s="72"/>
    </row>
    <row r="4255" spans="96:96">
      <c r="CR4255" s="72"/>
    </row>
    <row r="4256" spans="96:96">
      <c r="CR4256" s="72"/>
    </row>
    <row r="4257" spans="96:96">
      <c r="CR4257" s="72"/>
    </row>
    <row r="4258" spans="96:96">
      <c r="CR4258" s="72"/>
    </row>
    <row r="4259" spans="96:96">
      <c r="CR4259" s="72"/>
    </row>
    <row r="4260" spans="96:96">
      <c r="CR4260" s="72"/>
    </row>
    <row r="4261" spans="96:96">
      <c r="CR4261" s="72"/>
    </row>
    <row r="4262" spans="96:96">
      <c r="CR4262" s="72"/>
    </row>
    <row r="4263" spans="96:96">
      <c r="CR4263" s="72"/>
    </row>
    <row r="4264" spans="96:96">
      <c r="CR4264" s="72"/>
    </row>
    <row r="4265" spans="96:96">
      <c r="CR4265" s="72"/>
    </row>
    <row r="4266" spans="96:96">
      <c r="CR4266" s="72"/>
    </row>
    <row r="4267" spans="96:96">
      <c r="CR4267" s="72"/>
    </row>
    <row r="4268" spans="96:96">
      <c r="CR4268" s="72"/>
    </row>
    <row r="4269" spans="96:96">
      <c r="CR4269" s="72"/>
    </row>
    <row r="4270" spans="96:96">
      <c r="CR4270" s="72"/>
    </row>
    <row r="4271" spans="96:96">
      <c r="CR4271" s="72"/>
    </row>
    <row r="4272" spans="96:96">
      <c r="CR4272" s="72"/>
    </row>
    <row r="4273" spans="96:96">
      <c r="CR4273" s="72"/>
    </row>
    <row r="4274" spans="96:96">
      <c r="CR4274" s="72"/>
    </row>
    <row r="4275" spans="96:96">
      <c r="CR4275" s="72"/>
    </row>
    <row r="4276" spans="96:96">
      <c r="CR4276" s="72"/>
    </row>
    <row r="4277" spans="96:96">
      <c r="CR4277" s="72"/>
    </row>
    <row r="4278" spans="96:96">
      <c r="CR4278" s="72"/>
    </row>
    <row r="4279" spans="96:96">
      <c r="CR4279" s="72"/>
    </row>
    <row r="4280" spans="96:96">
      <c r="CR4280" s="72"/>
    </row>
    <row r="4281" spans="96:96">
      <c r="CR4281" s="72"/>
    </row>
    <row r="4282" spans="96:96">
      <c r="CR4282" s="72"/>
    </row>
    <row r="4283" spans="96:96">
      <c r="CR4283" s="72"/>
    </row>
    <row r="4284" spans="96:96">
      <c r="CR4284" s="72"/>
    </row>
    <row r="4285" spans="96:96">
      <c r="CR4285" s="72"/>
    </row>
    <row r="4286" spans="96:96">
      <c r="CR4286" s="72"/>
    </row>
    <row r="4287" spans="96:96">
      <c r="CR4287" s="72"/>
    </row>
    <row r="4288" spans="96:96">
      <c r="CR4288" s="72"/>
    </row>
    <row r="4289" spans="96:96">
      <c r="CR4289" s="72"/>
    </row>
    <row r="4290" spans="96:96">
      <c r="CR4290" s="72"/>
    </row>
    <row r="4291" spans="96:96">
      <c r="CR4291" s="72"/>
    </row>
    <row r="4292" spans="96:96">
      <c r="CR4292" s="72"/>
    </row>
    <row r="4293" spans="96:96">
      <c r="CR4293" s="72"/>
    </row>
    <row r="4294" spans="96:96">
      <c r="CR4294" s="72"/>
    </row>
    <row r="4295" spans="96:96">
      <c r="CR4295" s="72"/>
    </row>
    <row r="4296" spans="96:96">
      <c r="CR4296" s="72"/>
    </row>
    <row r="4297" spans="96:96">
      <c r="CR4297" s="72"/>
    </row>
    <row r="4298" spans="96:96">
      <c r="CR4298" s="72"/>
    </row>
    <row r="4299" spans="96:96">
      <c r="CR4299" s="72"/>
    </row>
    <row r="4300" spans="96:96">
      <c r="CR4300" s="72"/>
    </row>
    <row r="4301" spans="96:96">
      <c r="CR4301" s="72"/>
    </row>
    <row r="4302" spans="96:96">
      <c r="CR4302" s="72"/>
    </row>
    <row r="4303" spans="96:96">
      <c r="CR4303" s="72"/>
    </row>
    <row r="4304" spans="96:96">
      <c r="CR4304" s="72"/>
    </row>
    <row r="4305" spans="96:96">
      <c r="CR4305" s="72"/>
    </row>
    <row r="4306" spans="96:96">
      <c r="CR4306" s="72"/>
    </row>
    <row r="4307" spans="96:96">
      <c r="CR4307" s="72"/>
    </row>
    <row r="4308" spans="96:96">
      <c r="CR4308" s="72"/>
    </row>
    <row r="4309" spans="96:96">
      <c r="CR4309" s="72"/>
    </row>
    <row r="4310" spans="96:96">
      <c r="CR4310" s="72"/>
    </row>
    <row r="4311" spans="96:96">
      <c r="CR4311" s="72"/>
    </row>
    <row r="4312" spans="96:96">
      <c r="CR4312" s="72"/>
    </row>
    <row r="4313" spans="96:96">
      <c r="CR4313" s="72"/>
    </row>
    <row r="4314" spans="96:96">
      <c r="CR4314" s="72"/>
    </row>
    <row r="4315" spans="96:96">
      <c r="CR4315" s="72"/>
    </row>
    <row r="4316" spans="96:96">
      <c r="CR4316" s="72"/>
    </row>
    <row r="4317" spans="96:96">
      <c r="CR4317" s="72"/>
    </row>
    <row r="4318" spans="96:96">
      <c r="CR4318" s="72"/>
    </row>
    <row r="4319" spans="96:96">
      <c r="CR4319" s="72"/>
    </row>
    <row r="4320" spans="96:96">
      <c r="CR4320" s="72"/>
    </row>
    <row r="4321" spans="96:96">
      <c r="CR4321" s="72"/>
    </row>
    <row r="4322" spans="96:96">
      <c r="CR4322" s="72"/>
    </row>
    <row r="4323" spans="96:96">
      <c r="CR4323" s="72"/>
    </row>
    <row r="4324" spans="96:96">
      <c r="CR4324" s="72"/>
    </row>
    <row r="4325" spans="96:96">
      <c r="CR4325" s="72"/>
    </row>
    <row r="4326" spans="96:96">
      <c r="CR4326" s="72"/>
    </row>
    <row r="4327" spans="96:96">
      <c r="CR4327" s="72"/>
    </row>
    <row r="4328" spans="96:96">
      <c r="CR4328" s="72"/>
    </row>
    <row r="4329" spans="96:96">
      <c r="CR4329" s="72"/>
    </row>
    <row r="4330" spans="96:96">
      <c r="CR4330" s="72"/>
    </row>
    <row r="4331" spans="96:96">
      <c r="CR4331" s="72"/>
    </row>
    <row r="4332" spans="96:96">
      <c r="CR4332" s="72"/>
    </row>
    <row r="4333" spans="96:96">
      <c r="CR4333" s="72"/>
    </row>
    <row r="4334" spans="96:96">
      <c r="CR4334" s="72"/>
    </row>
    <row r="4335" spans="96:96">
      <c r="CR4335" s="72"/>
    </row>
    <row r="4336" spans="96:96">
      <c r="CR4336" s="72"/>
    </row>
    <row r="4337" spans="96:96">
      <c r="CR4337" s="72"/>
    </row>
    <row r="4338" spans="96:96">
      <c r="CR4338" s="72"/>
    </row>
    <row r="4339" spans="96:96">
      <c r="CR4339" s="72"/>
    </row>
    <row r="4340" spans="96:96">
      <c r="CR4340" s="72"/>
    </row>
    <row r="4341" spans="96:96">
      <c r="CR4341" s="72"/>
    </row>
    <row r="4342" spans="96:96">
      <c r="CR4342" s="72"/>
    </row>
    <row r="4343" spans="96:96">
      <c r="CR4343" s="72"/>
    </row>
    <row r="4344" spans="96:96">
      <c r="CR4344" s="72"/>
    </row>
    <row r="4345" spans="96:96">
      <c r="CR4345" s="72"/>
    </row>
    <row r="4346" spans="96:96">
      <c r="CR4346" s="72"/>
    </row>
    <row r="4347" spans="96:96">
      <c r="CR4347" s="72"/>
    </row>
    <row r="4348" spans="96:96">
      <c r="CR4348" s="72"/>
    </row>
    <row r="4349" spans="96:96">
      <c r="CR4349" s="72"/>
    </row>
    <row r="4350" spans="96:96">
      <c r="CR4350" s="72"/>
    </row>
    <row r="4351" spans="96:96">
      <c r="CR4351" s="72"/>
    </row>
    <row r="4352" spans="96:96">
      <c r="CR4352" s="72"/>
    </row>
    <row r="4353" spans="96:96">
      <c r="CR4353" s="72"/>
    </row>
    <row r="4354" spans="96:96">
      <c r="CR4354" s="72"/>
    </row>
    <row r="4355" spans="96:96">
      <c r="CR4355" s="72"/>
    </row>
    <row r="4356" spans="96:96">
      <c r="CR4356" s="72"/>
    </row>
    <row r="4357" spans="96:96">
      <c r="CR4357" s="72"/>
    </row>
    <row r="4358" spans="96:96">
      <c r="CR4358" s="72"/>
    </row>
    <row r="4359" spans="96:96">
      <c r="CR4359" s="72"/>
    </row>
    <row r="4360" spans="96:96">
      <c r="CR4360" s="72"/>
    </row>
    <row r="4361" spans="96:96">
      <c r="CR4361" s="72"/>
    </row>
    <row r="4362" spans="96:96">
      <c r="CR4362" s="72"/>
    </row>
    <row r="4363" spans="96:96">
      <c r="CR4363" s="72"/>
    </row>
    <row r="4364" spans="96:96">
      <c r="CR4364" s="72"/>
    </row>
    <row r="4365" spans="96:96">
      <c r="CR4365" s="72"/>
    </row>
    <row r="4366" spans="96:96">
      <c r="CR4366" s="72"/>
    </row>
    <row r="4367" spans="96:96">
      <c r="CR4367" s="72"/>
    </row>
    <row r="4368" spans="96:96">
      <c r="CR4368" s="72"/>
    </row>
    <row r="4369" spans="96:96">
      <c r="CR4369" s="72"/>
    </row>
    <row r="4370" spans="96:96">
      <c r="CR4370" s="72"/>
    </row>
    <row r="4371" spans="96:96">
      <c r="CR4371" s="72"/>
    </row>
    <row r="4372" spans="96:96">
      <c r="CR4372" s="72"/>
    </row>
    <row r="4373" spans="96:96">
      <c r="CR4373" s="72"/>
    </row>
    <row r="4374" spans="96:96">
      <c r="CR4374" s="72"/>
    </row>
    <row r="4375" spans="96:96">
      <c r="CR4375" s="72"/>
    </row>
    <row r="4376" spans="96:96">
      <c r="CR4376" s="72"/>
    </row>
    <row r="4377" spans="96:96">
      <c r="CR4377" s="72"/>
    </row>
    <row r="4378" spans="96:96">
      <c r="CR4378" s="72"/>
    </row>
    <row r="4379" spans="96:96">
      <c r="CR4379" s="72"/>
    </row>
    <row r="4380" spans="96:96">
      <c r="CR4380" s="72"/>
    </row>
    <row r="4381" spans="96:96">
      <c r="CR4381" s="72"/>
    </row>
    <row r="4382" spans="96:96">
      <c r="CR4382" s="72"/>
    </row>
    <row r="4383" spans="96:96">
      <c r="CR4383" s="72"/>
    </row>
    <row r="4384" spans="96:96">
      <c r="CR4384" s="72"/>
    </row>
    <row r="4385" spans="96:96">
      <c r="CR4385" s="72"/>
    </row>
    <row r="4386" spans="96:96">
      <c r="CR4386" s="72"/>
    </row>
    <row r="4387" spans="96:96">
      <c r="CR4387" s="72"/>
    </row>
    <row r="4388" spans="96:96">
      <c r="CR4388" s="72"/>
    </row>
    <row r="4389" spans="96:96">
      <c r="CR4389" s="72"/>
    </row>
    <row r="4390" spans="96:96">
      <c r="CR4390" s="72"/>
    </row>
    <row r="4391" spans="96:96">
      <c r="CR4391" s="72"/>
    </row>
    <row r="4392" spans="96:96">
      <c r="CR4392" s="72"/>
    </row>
    <row r="4393" spans="96:96">
      <c r="CR4393" s="72"/>
    </row>
    <row r="4394" spans="96:96">
      <c r="CR4394" s="72"/>
    </row>
    <row r="4395" spans="96:96">
      <c r="CR4395" s="72"/>
    </row>
    <row r="4396" spans="96:96">
      <c r="CR4396" s="72"/>
    </row>
    <row r="4397" spans="96:96">
      <c r="CR4397" s="72"/>
    </row>
    <row r="4398" spans="96:96">
      <c r="CR4398" s="72"/>
    </row>
    <row r="4399" spans="96:96">
      <c r="CR4399" s="72"/>
    </row>
    <row r="4400" spans="96:96">
      <c r="CR4400" s="72"/>
    </row>
    <row r="4401" spans="96:96">
      <c r="CR4401" s="72"/>
    </row>
    <row r="4402" spans="96:96">
      <c r="CR4402" s="72"/>
    </row>
    <row r="4403" spans="96:96">
      <c r="CR4403" s="72"/>
    </row>
    <row r="4404" spans="96:96">
      <c r="CR4404" s="72"/>
    </row>
    <row r="4405" spans="96:96">
      <c r="CR4405" s="72"/>
    </row>
    <row r="4406" spans="96:96">
      <c r="CR4406" s="72"/>
    </row>
    <row r="4407" spans="96:96">
      <c r="CR4407" s="72"/>
    </row>
    <row r="4408" spans="96:96">
      <c r="CR4408" s="72"/>
    </row>
    <row r="4409" spans="96:96">
      <c r="CR4409" s="72"/>
    </row>
    <row r="4410" spans="96:96">
      <c r="CR4410" s="72"/>
    </row>
    <row r="4411" spans="96:96">
      <c r="CR4411" s="72"/>
    </row>
    <row r="4412" spans="96:96">
      <c r="CR4412" s="72"/>
    </row>
    <row r="4413" spans="96:96">
      <c r="CR4413" s="72"/>
    </row>
    <row r="4414" spans="96:96">
      <c r="CR4414" s="72"/>
    </row>
    <row r="4415" spans="96:96">
      <c r="CR4415" s="72"/>
    </row>
    <row r="4416" spans="96:96">
      <c r="CR4416" s="72"/>
    </row>
    <row r="4417" spans="96:96">
      <c r="CR4417" s="72"/>
    </row>
    <row r="4418" spans="96:96">
      <c r="CR4418" s="72"/>
    </row>
    <row r="4419" spans="96:96">
      <c r="CR4419" s="72"/>
    </row>
    <row r="4420" spans="96:96">
      <c r="CR4420" s="72"/>
    </row>
    <row r="4421" spans="96:96">
      <c r="CR4421" s="72"/>
    </row>
    <row r="4422" spans="96:96">
      <c r="CR4422" s="72"/>
    </row>
    <row r="4423" spans="96:96">
      <c r="CR4423" s="72"/>
    </row>
    <row r="4424" spans="96:96">
      <c r="CR4424" s="72"/>
    </row>
    <row r="4425" spans="96:96">
      <c r="CR4425" s="72"/>
    </row>
    <row r="4426" spans="96:96">
      <c r="CR4426" s="72"/>
    </row>
    <row r="4427" spans="96:96">
      <c r="CR4427" s="72"/>
    </row>
    <row r="4428" spans="96:96">
      <c r="CR4428" s="72"/>
    </row>
    <row r="4429" spans="96:96">
      <c r="CR4429" s="72"/>
    </row>
    <row r="4430" spans="96:96">
      <c r="CR4430" s="72"/>
    </row>
    <row r="4431" spans="96:96">
      <c r="CR4431" s="72"/>
    </row>
    <row r="4432" spans="96:96">
      <c r="CR4432" s="72"/>
    </row>
    <row r="4433" spans="96:96">
      <c r="CR4433" s="72"/>
    </row>
    <row r="4434" spans="96:96">
      <c r="CR4434" s="72"/>
    </row>
    <row r="4435" spans="96:96">
      <c r="CR4435" s="72"/>
    </row>
    <row r="4436" spans="96:96">
      <c r="CR4436" s="72"/>
    </row>
    <row r="4437" spans="96:96">
      <c r="CR4437" s="72"/>
    </row>
    <row r="4438" spans="96:96">
      <c r="CR4438" s="72"/>
    </row>
    <row r="4439" spans="96:96">
      <c r="CR4439" s="72"/>
    </row>
    <row r="4440" spans="96:96">
      <c r="CR4440" s="72"/>
    </row>
    <row r="4441" spans="96:96">
      <c r="CR4441" s="72"/>
    </row>
    <row r="4442" spans="96:96">
      <c r="CR4442" s="72"/>
    </row>
    <row r="4443" spans="96:96">
      <c r="CR4443" s="72"/>
    </row>
    <row r="4444" spans="96:96">
      <c r="CR4444" s="72"/>
    </row>
    <row r="4445" spans="96:96">
      <c r="CR4445" s="72"/>
    </row>
    <row r="4446" spans="96:96">
      <c r="CR4446" s="72"/>
    </row>
    <row r="4447" spans="96:96">
      <c r="CR4447" s="72"/>
    </row>
    <row r="4448" spans="96:96">
      <c r="CR4448" s="72"/>
    </row>
    <row r="4449" spans="96:96">
      <c r="CR4449" s="72"/>
    </row>
    <row r="4450" spans="96:96">
      <c r="CR4450" s="72"/>
    </row>
    <row r="4451" spans="96:96">
      <c r="CR4451" s="72"/>
    </row>
    <row r="4452" spans="96:96">
      <c r="CR4452" s="72"/>
    </row>
    <row r="4453" spans="96:96">
      <c r="CR4453" s="72"/>
    </row>
    <row r="4454" spans="96:96">
      <c r="CR4454" s="72"/>
    </row>
    <row r="4455" spans="96:96">
      <c r="CR4455" s="72"/>
    </row>
    <row r="4456" spans="96:96">
      <c r="CR4456" s="72"/>
    </row>
    <row r="4457" spans="96:96">
      <c r="CR4457" s="72"/>
    </row>
    <row r="4458" spans="96:96">
      <c r="CR4458" s="72"/>
    </row>
    <row r="4459" spans="96:96">
      <c r="CR4459" s="72"/>
    </row>
    <row r="4460" spans="96:96">
      <c r="CR4460" s="72"/>
    </row>
    <row r="4461" spans="96:96">
      <c r="CR4461" s="72"/>
    </row>
    <row r="4462" spans="96:96">
      <c r="CR4462" s="72"/>
    </row>
    <row r="4463" spans="96:96">
      <c r="CR4463" s="72"/>
    </row>
    <row r="4464" spans="96:96">
      <c r="CR4464" s="72"/>
    </row>
    <row r="4465" spans="96:96">
      <c r="CR4465" s="72"/>
    </row>
    <row r="4466" spans="96:96">
      <c r="CR4466" s="72"/>
    </row>
    <row r="4467" spans="96:96">
      <c r="CR4467" s="72"/>
    </row>
    <row r="4468" spans="96:96">
      <c r="CR4468" s="72"/>
    </row>
    <row r="4469" spans="96:96">
      <c r="CR4469" s="72"/>
    </row>
    <row r="4470" spans="96:96">
      <c r="CR4470" s="72"/>
    </row>
    <row r="4471" spans="96:96">
      <c r="CR4471" s="72"/>
    </row>
    <row r="4472" spans="96:96">
      <c r="CR4472" s="72"/>
    </row>
    <row r="4473" spans="96:96">
      <c r="CR4473" s="72"/>
    </row>
    <row r="4474" spans="96:96">
      <c r="CR4474" s="72"/>
    </row>
    <row r="4475" spans="96:96">
      <c r="CR4475" s="72"/>
    </row>
    <row r="4476" spans="96:96">
      <c r="CR4476" s="72"/>
    </row>
    <row r="4477" spans="96:96">
      <c r="CR4477" s="72"/>
    </row>
    <row r="4478" spans="96:96">
      <c r="CR4478" s="72"/>
    </row>
    <row r="4479" spans="96:96">
      <c r="CR4479" s="72"/>
    </row>
    <row r="4480" spans="96:96">
      <c r="CR4480" s="72"/>
    </row>
    <row r="4481" spans="96:96">
      <c r="CR4481" s="72"/>
    </row>
    <row r="4482" spans="96:96">
      <c r="CR4482" s="72"/>
    </row>
    <row r="4483" spans="96:96">
      <c r="CR4483" s="72"/>
    </row>
    <row r="4484" spans="96:96">
      <c r="CR4484" s="72"/>
    </row>
    <row r="4485" spans="96:96">
      <c r="CR4485" s="72"/>
    </row>
    <row r="4486" spans="96:96">
      <c r="CR4486" s="72"/>
    </row>
    <row r="4487" spans="96:96">
      <c r="CR4487" s="72"/>
    </row>
    <row r="4488" spans="96:96">
      <c r="CR4488" s="72"/>
    </row>
    <row r="4489" spans="96:96">
      <c r="CR4489" s="72"/>
    </row>
    <row r="4490" spans="96:96">
      <c r="CR4490" s="72"/>
    </row>
    <row r="4491" spans="96:96">
      <c r="CR4491" s="72"/>
    </row>
    <row r="4492" spans="96:96">
      <c r="CR4492" s="72"/>
    </row>
    <row r="4493" spans="96:96">
      <c r="CR4493" s="72"/>
    </row>
    <row r="4494" spans="96:96">
      <c r="CR4494" s="72"/>
    </row>
    <row r="4495" spans="96:96">
      <c r="CR4495" s="72"/>
    </row>
    <row r="4496" spans="96:96">
      <c r="CR4496" s="72"/>
    </row>
    <row r="4497" spans="96:96">
      <c r="CR4497" s="72"/>
    </row>
    <row r="4498" spans="96:96">
      <c r="CR4498" s="72"/>
    </row>
    <row r="4499" spans="96:96">
      <c r="CR4499" s="72"/>
    </row>
    <row r="4500" spans="96:96">
      <c r="CR4500" s="72"/>
    </row>
    <row r="4501" spans="96:96">
      <c r="CR4501" s="72"/>
    </row>
    <row r="4502" spans="96:96">
      <c r="CR4502" s="72"/>
    </row>
    <row r="4503" spans="96:96">
      <c r="CR4503" s="72"/>
    </row>
    <row r="4504" spans="96:96">
      <c r="CR4504" s="72"/>
    </row>
    <row r="4505" spans="96:96">
      <c r="CR4505" s="72"/>
    </row>
    <row r="4506" spans="96:96">
      <c r="CR4506" s="72"/>
    </row>
    <row r="4507" spans="96:96">
      <c r="CR4507" s="72"/>
    </row>
    <row r="4508" spans="96:96">
      <c r="CR4508" s="72"/>
    </row>
    <row r="4509" spans="96:96">
      <c r="CR4509" s="72"/>
    </row>
    <row r="4510" spans="96:96">
      <c r="CR4510" s="72"/>
    </row>
    <row r="4511" spans="96:96">
      <c r="CR4511" s="72"/>
    </row>
    <row r="4512" spans="96:96">
      <c r="CR4512" s="72"/>
    </row>
    <row r="4513" spans="96:96">
      <c r="CR4513" s="72"/>
    </row>
    <row r="4514" spans="96:96">
      <c r="CR4514" s="72"/>
    </row>
    <row r="4515" spans="96:96">
      <c r="CR4515" s="72"/>
    </row>
    <row r="4516" spans="96:96">
      <c r="CR4516" s="72"/>
    </row>
    <row r="4517" spans="96:96">
      <c r="CR4517" s="72"/>
    </row>
    <row r="4518" spans="96:96">
      <c r="CR4518" s="72"/>
    </row>
    <row r="4519" spans="96:96">
      <c r="CR4519" s="72"/>
    </row>
    <row r="4520" spans="96:96">
      <c r="CR4520" s="72"/>
    </row>
    <row r="4521" spans="96:96">
      <c r="CR4521" s="72"/>
    </row>
    <row r="4522" spans="96:96">
      <c r="CR4522" s="72"/>
    </row>
    <row r="4523" spans="96:96">
      <c r="CR4523" s="72"/>
    </row>
    <row r="4524" spans="96:96">
      <c r="CR4524" s="72"/>
    </row>
    <row r="4525" spans="96:96">
      <c r="CR4525" s="72"/>
    </row>
    <row r="4526" spans="96:96">
      <c r="CR4526" s="72"/>
    </row>
    <row r="4527" spans="96:96">
      <c r="CR4527" s="72"/>
    </row>
    <row r="4528" spans="96:96">
      <c r="CR4528" s="72"/>
    </row>
    <row r="4529" spans="96:96">
      <c r="CR4529" s="72"/>
    </row>
    <row r="4530" spans="96:96">
      <c r="CR4530" s="72"/>
    </row>
    <row r="4531" spans="96:96">
      <c r="CR4531" s="72"/>
    </row>
    <row r="4532" spans="96:96">
      <c r="CR4532" s="72"/>
    </row>
    <row r="4533" spans="96:96">
      <c r="CR4533" s="72"/>
    </row>
    <row r="4534" spans="96:96">
      <c r="CR4534" s="72"/>
    </row>
    <row r="4535" spans="96:96">
      <c r="CR4535" s="72"/>
    </row>
    <row r="4536" spans="96:96">
      <c r="CR4536" s="72"/>
    </row>
    <row r="4537" spans="96:96">
      <c r="CR4537" s="73"/>
    </row>
    <row r="4538" spans="96:96">
      <c r="CR4538" s="72"/>
    </row>
    <row r="4539" spans="96:96">
      <c r="CR4539" s="72"/>
    </row>
    <row r="4540" spans="96:96">
      <c r="CR4540" s="72"/>
    </row>
    <row r="4541" spans="96:96">
      <c r="CR4541" s="72"/>
    </row>
    <row r="4542" spans="96:96">
      <c r="CR4542" s="72"/>
    </row>
    <row r="4543" spans="96:96">
      <c r="CR4543" s="72"/>
    </row>
    <row r="4544" spans="96:96">
      <c r="CR4544" s="72"/>
    </row>
    <row r="4545" spans="96:96">
      <c r="CR4545" s="72"/>
    </row>
    <row r="4546" spans="96:96">
      <c r="CR4546" s="72"/>
    </row>
    <row r="4547" spans="96:96">
      <c r="CR4547" s="72"/>
    </row>
    <row r="4548" spans="96:96">
      <c r="CR4548" s="72"/>
    </row>
    <row r="4549" spans="96:96">
      <c r="CR4549" s="72"/>
    </row>
    <row r="4550" spans="96:96">
      <c r="CR4550" s="72"/>
    </row>
    <row r="4551" spans="96:96">
      <c r="CR4551" s="72"/>
    </row>
    <row r="4552" spans="96:96">
      <c r="CR4552" s="72"/>
    </row>
    <row r="4553" spans="96:96">
      <c r="CR4553" s="72"/>
    </row>
    <row r="4554" spans="96:96">
      <c r="CR4554" s="72"/>
    </row>
    <row r="4555" spans="96:96">
      <c r="CR4555" s="72"/>
    </row>
    <row r="4556" spans="96:96">
      <c r="CR4556" s="72"/>
    </row>
    <row r="4557" spans="96:96">
      <c r="CR4557" s="72"/>
    </row>
    <row r="4558" spans="96:96">
      <c r="CR4558" s="72"/>
    </row>
    <row r="4559" spans="96:96">
      <c r="CR4559" s="72"/>
    </row>
    <row r="4560" spans="96:96">
      <c r="CR4560" s="72"/>
    </row>
    <row r="4561" spans="96:96">
      <c r="CR4561" s="72"/>
    </row>
    <row r="4562" spans="96:96">
      <c r="CR4562" s="72"/>
    </row>
    <row r="4563" spans="96:96">
      <c r="CR4563" s="72"/>
    </row>
    <row r="4564" spans="96:96">
      <c r="CR4564" s="72"/>
    </row>
    <row r="4565" spans="96:96">
      <c r="CR4565" s="72"/>
    </row>
    <row r="4566" spans="96:96">
      <c r="CR4566" s="72"/>
    </row>
    <row r="4567" spans="96:96">
      <c r="CR4567" s="72"/>
    </row>
    <row r="4568" spans="96:96">
      <c r="CR4568" s="72"/>
    </row>
    <row r="4569" spans="96:96">
      <c r="CR4569" s="72"/>
    </row>
    <row r="4570" spans="96:96">
      <c r="CR4570" s="72"/>
    </row>
    <row r="4571" spans="96:96">
      <c r="CR4571" s="72"/>
    </row>
    <row r="4572" spans="96:96">
      <c r="CR4572" s="72"/>
    </row>
    <row r="4573" spans="96:96">
      <c r="CR4573" s="72"/>
    </row>
    <row r="4574" spans="96:96">
      <c r="CR4574" s="72"/>
    </row>
    <row r="4575" spans="96:96">
      <c r="CR4575" s="72"/>
    </row>
    <row r="4576" spans="96:96">
      <c r="CR4576" s="72"/>
    </row>
    <row r="4577" spans="96:96">
      <c r="CR4577" s="72"/>
    </row>
    <row r="4578" spans="96:96">
      <c r="CR4578" s="72"/>
    </row>
    <row r="4579" spans="96:96">
      <c r="CR4579" s="72"/>
    </row>
    <row r="4580" spans="96:96">
      <c r="CR4580" s="72"/>
    </row>
    <row r="4581" spans="96:96">
      <c r="CR4581" s="72"/>
    </row>
    <row r="4582" spans="96:96">
      <c r="CR4582" s="72"/>
    </row>
    <row r="4583" spans="96:96">
      <c r="CR4583" s="72"/>
    </row>
    <row r="4584" spans="96:96">
      <c r="CR4584" s="72"/>
    </row>
    <row r="4585" spans="96:96">
      <c r="CR4585" s="72"/>
    </row>
    <row r="4586" spans="96:96">
      <c r="CR4586" s="72"/>
    </row>
    <row r="4587" spans="96:96">
      <c r="CR4587" s="72"/>
    </row>
    <row r="4588" spans="96:96">
      <c r="CR4588" s="72"/>
    </row>
    <row r="4589" spans="96:96">
      <c r="CR4589" s="72"/>
    </row>
    <row r="4590" spans="96:96">
      <c r="CR4590" s="72"/>
    </row>
    <row r="4591" spans="96:96">
      <c r="CR4591" s="72"/>
    </row>
    <row r="4592" spans="96:96">
      <c r="CR4592" s="72"/>
    </row>
    <row r="4593" spans="96:96">
      <c r="CR4593" s="72"/>
    </row>
    <row r="4594" spans="96:96">
      <c r="CR4594" s="72"/>
    </row>
    <row r="4595" spans="96:96">
      <c r="CR4595" s="72"/>
    </row>
    <row r="4596" spans="96:96">
      <c r="CR4596" s="72"/>
    </row>
    <row r="4597" spans="96:96">
      <c r="CR4597" s="72"/>
    </row>
    <row r="4598" spans="96:96">
      <c r="CR4598" s="72"/>
    </row>
    <row r="4599" spans="96:96">
      <c r="CR4599" s="72"/>
    </row>
    <row r="4600" spans="96:96">
      <c r="CR4600" s="72"/>
    </row>
    <row r="4601" spans="96:96">
      <c r="CR4601" s="72"/>
    </row>
    <row r="4602" spans="96:96">
      <c r="CR4602" s="72"/>
    </row>
    <row r="4603" spans="96:96">
      <c r="CR4603" s="72"/>
    </row>
    <row r="4604" spans="96:96">
      <c r="CR4604" s="72"/>
    </row>
    <row r="4605" spans="96:96">
      <c r="CR4605" s="72"/>
    </row>
    <row r="4606" spans="96:96">
      <c r="CR4606" s="72"/>
    </row>
    <row r="4607" spans="96:96">
      <c r="CR4607" s="72"/>
    </row>
    <row r="4608" spans="96:96">
      <c r="CR4608" s="72"/>
    </row>
    <row r="4609" spans="96:96">
      <c r="CR4609" s="72"/>
    </row>
    <row r="4610" spans="96:96">
      <c r="CR4610" s="72"/>
    </row>
    <row r="4611" spans="96:96">
      <c r="CR4611" s="72"/>
    </row>
    <row r="4612" spans="96:96">
      <c r="CR4612" s="72"/>
    </row>
    <row r="4613" spans="96:96">
      <c r="CR4613" s="72"/>
    </row>
    <row r="4614" spans="96:96">
      <c r="CR4614" s="72"/>
    </row>
    <row r="4615" spans="96:96">
      <c r="CR4615" s="72"/>
    </row>
    <row r="4616" spans="96:96">
      <c r="CR4616" s="72"/>
    </row>
    <row r="4617" spans="96:96">
      <c r="CR4617" s="72"/>
    </row>
    <row r="4618" spans="96:96">
      <c r="CR4618" s="72"/>
    </row>
    <row r="4619" spans="96:96">
      <c r="CR4619" s="72"/>
    </row>
    <row r="4620" spans="96:96">
      <c r="CR4620" s="72"/>
    </row>
    <row r="4621" spans="96:96">
      <c r="CR4621" s="72"/>
    </row>
    <row r="4622" spans="96:96">
      <c r="CR4622" s="72"/>
    </row>
    <row r="4623" spans="96:96">
      <c r="CR4623" s="72"/>
    </row>
    <row r="4624" spans="96:96">
      <c r="CR4624" s="72"/>
    </row>
    <row r="4625" spans="96:96">
      <c r="CR4625" s="72"/>
    </row>
    <row r="4626" spans="96:96">
      <c r="CR4626" s="72"/>
    </row>
    <row r="4627" spans="96:96">
      <c r="CR4627" s="72"/>
    </row>
    <row r="4628" spans="96:96">
      <c r="CR4628" s="72"/>
    </row>
    <row r="4629" spans="96:96">
      <c r="CR4629" s="72"/>
    </row>
    <row r="4630" spans="96:96">
      <c r="CR4630" s="72"/>
    </row>
    <row r="4631" spans="96:96">
      <c r="CR4631" s="72"/>
    </row>
    <row r="4632" spans="96:96">
      <c r="CR4632" s="72"/>
    </row>
    <row r="4633" spans="96:96">
      <c r="CR4633" s="72"/>
    </row>
    <row r="4634" spans="96:96">
      <c r="CR4634" s="72"/>
    </row>
    <row r="4635" spans="96:96">
      <c r="CR4635" s="72"/>
    </row>
    <row r="4636" spans="96:96">
      <c r="CR4636" s="72"/>
    </row>
    <row r="4637" spans="96:96">
      <c r="CR4637" s="72"/>
    </row>
    <row r="4638" spans="96:96">
      <c r="CR4638" s="72"/>
    </row>
    <row r="4639" spans="96:96">
      <c r="CR4639" s="72"/>
    </row>
    <row r="4640" spans="96:96">
      <c r="CR4640" s="72"/>
    </row>
    <row r="4641" spans="96:96">
      <c r="CR4641" s="72"/>
    </row>
    <row r="4642" spans="96:96">
      <c r="CR4642" s="72"/>
    </row>
    <row r="4643" spans="96:96">
      <c r="CR4643" s="72"/>
    </row>
    <row r="4644" spans="96:96">
      <c r="CR4644" s="72"/>
    </row>
    <row r="4645" spans="96:96">
      <c r="CR4645" s="72"/>
    </row>
    <row r="4646" spans="96:96">
      <c r="CR4646" s="72"/>
    </row>
    <row r="4647" spans="96:96">
      <c r="CR4647" s="72"/>
    </row>
    <row r="4648" spans="96:96">
      <c r="CR4648" s="72"/>
    </row>
    <row r="4649" spans="96:96">
      <c r="CR4649" s="72"/>
    </row>
    <row r="4650" spans="96:96">
      <c r="CR4650" s="72"/>
    </row>
    <row r="4651" spans="96:96">
      <c r="CR4651" s="72"/>
    </row>
    <row r="4652" spans="96:96">
      <c r="CR4652" s="72"/>
    </row>
    <row r="4653" spans="96:96">
      <c r="CR4653" s="72"/>
    </row>
    <row r="4654" spans="96:96">
      <c r="CR4654" s="72"/>
    </row>
    <row r="4655" spans="96:96">
      <c r="CR4655" s="72"/>
    </row>
    <row r="4656" spans="96:96">
      <c r="CR4656" s="72"/>
    </row>
    <row r="4657" spans="96:96">
      <c r="CR4657" s="72"/>
    </row>
    <row r="4658" spans="96:96">
      <c r="CR4658" s="72"/>
    </row>
    <row r="4659" spans="96:96">
      <c r="CR4659" s="72"/>
    </row>
    <row r="4660" spans="96:96">
      <c r="CR4660" s="72"/>
    </row>
    <row r="4661" spans="96:96">
      <c r="CR4661" s="72"/>
    </row>
    <row r="4662" spans="96:96">
      <c r="CR4662" s="72"/>
    </row>
    <row r="4663" spans="96:96">
      <c r="CR4663" s="72"/>
    </row>
    <row r="4664" spans="96:96">
      <c r="CR4664" s="72"/>
    </row>
    <row r="4665" spans="96:96">
      <c r="CR4665" s="72"/>
    </row>
    <row r="4666" spans="96:96">
      <c r="CR4666" s="72"/>
    </row>
    <row r="4667" spans="96:96">
      <c r="CR4667" s="72"/>
    </row>
    <row r="4668" spans="96:96">
      <c r="CR4668" s="72"/>
    </row>
    <row r="4669" spans="96:96">
      <c r="CR4669" s="72"/>
    </row>
    <row r="4670" spans="96:96">
      <c r="CR4670" s="72"/>
    </row>
    <row r="4671" spans="96:96">
      <c r="CR4671" s="72"/>
    </row>
    <row r="4672" spans="96:96">
      <c r="CR4672" s="72"/>
    </row>
    <row r="4673" spans="96:96">
      <c r="CR4673" s="72"/>
    </row>
    <row r="4674" spans="96:96">
      <c r="CR4674" s="72"/>
    </row>
    <row r="4675" spans="96:96">
      <c r="CR4675" s="72"/>
    </row>
    <row r="4676" spans="96:96">
      <c r="CR4676" s="72"/>
    </row>
    <row r="4677" spans="96:96">
      <c r="CR4677" s="72"/>
    </row>
    <row r="4678" spans="96:96">
      <c r="CR4678" s="72"/>
    </row>
    <row r="4679" spans="96:96">
      <c r="CR4679" s="72"/>
    </row>
    <row r="4680" spans="96:96">
      <c r="CR4680" s="72"/>
    </row>
    <row r="4681" spans="96:96">
      <c r="CR4681" s="72"/>
    </row>
    <row r="4682" spans="96:96">
      <c r="CR4682" s="72"/>
    </row>
    <row r="4683" spans="96:96">
      <c r="CR4683" s="72"/>
    </row>
    <row r="4684" spans="96:96">
      <c r="CR4684" s="72"/>
    </row>
    <row r="4685" spans="96:96">
      <c r="CR4685" s="72"/>
    </row>
    <row r="4686" spans="96:96">
      <c r="CR4686" s="72"/>
    </row>
    <row r="4687" spans="96:96">
      <c r="CR4687" s="72"/>
    </row>
    <row r="4688" spans="96:96">
      <c r="CR4688" s="72"/>
    </row>
    <row r="4689" spans="96:96">
      <c r="CR4689" s="72"/>
    </row>
    <row r="4690" spans="96:96">
      <c r="CR4690" s="72"/>
    </row>
    <row r="4691" spans="96:96">
      <c r="CR4691" s="72"/>
    </row>
    <row r="4692" spans="96:96">
      <c r="CR4692" s="72"/>
    </row>
    <row r="4693" spans="96:96">
      <c r="CR4693" s="72"/>
    </row>
    <row r="4694" spans="96:96">
      <c r="CR4694" s="72"/>
    </row>
    <row r="4695" spans="96:96">
      <c r="CR4695" s="72"/>
    </row>
    <row r="4696" spans="96:96">
      <c r="CR4696" s="72"/>
    </row>
    <row r="4697" spans="96:96">
      <c r="CR4697" s="72"/>
    </row>
    <row r="4698" spans="96:96">
      <c r="CR4698" s="72"/>
    </row>
    <row r="4699" spans="96:96">
      <c r="CR4699" s="72"/>
    </row>
    <row r="4700" spans="96:96">
      <c r="CR4700" s="72"/>
    </row>
    <row r="4701" spans="96:96">
      <c r="CR4701" s="72"/>
    </row>
    <row r="4702" spans="96:96">
      <c r="CR4702" s="72"/>
    </row>
    <row r="4703" spans="96:96">
      <c r="CR4703" s="72"/>
    </row>
    <row r="4704" spans="96:96">
      <c r="CR4704" s="72"/>
    </row>
    <row r="4705" spans="96:96">
      <c r="CR4705" s="72"/>
    </row>
    <row r="4706" spans="96:96">
      <c r="CR4706" s="72"/>
    </row>
    <row r="4707" spans="96:96">
      <c r="CR4707" s="72"/>
    </row>
    <row r="4708" spans="96:96">
      <c r="CR4708" s="72"/>
    </row>
    <row r="4709" spans="96:96">
      <c r="CR4709" s="72"/>
    </row>
    <row r="4710" spans="96:96">
      <c r="CR4710" s="72"/>
    </row>
    <row r="4711" spans="96:96">
      <c r="CR4711" s="72"/>
    </row>
    <row r="4712" spans="96:96">
      <c r="CR4712" s="72"/>
    </row>
    <row r="4713" spans="96:96">
      <c r="CR4713" s="72"/>
    </row>
    <row r="4714" spans="96:96">
      <c r="CR4714" s="72"/>
    </row>
    <row r="4715" spans="96:96">
      <c r="CR4715" s="72"/>
    </row>
    <row r="4716" spans="96:96">
      <c r="CR4716" s="72"/>
    </row>
    <row r="4717" spans="96:96">
      <c r="CR4717" s="72"/>
    </row>
    <row r="4718" spans="96:96">
      <c r="CR4718" s="72"/>
    </row>
    <row r="4719" spans="96:96">
      <c r="CR4719" s="72"/>
    </row>
    <row r="4720" spans="96:96">
      <c r="CR4720" s="72"/>
    </row>
    <row r="4721" spans="96:96">
      <c r="CR4721" s="72"/>
    </row>
    <row r="4722" spans="96:96">
      <c r="CR4722" s="72"/>
    </row>
    <row r="4723" spans="96:96">
      <c r="CR4723" s="72"/>
    </row>
    <row r="4724" spans="96:96">
      <c r="CR4724" s="72"/>
    </row>
    <row r="4725" spans="96:96">
      <c r="CR4725" s="72"/>
    </row>
    <row r="4726" spans="96:96">
      <c r="CR4726" s="72"/>
    </row>
    <row r="4727" spans="96:96">
      <c r="CR4727" s="72"/>
    </row>
    <row r="4728" spans="96:96">
      <c r="CR4728" s="72"/>
    </row>
    <row r="4729" spans="96:96">
      <c r="CR4729" s="72"/>
    </row>
    <row r="4730" spans="96:96">
      <c r="CR4730" s="72"/>
    </row>
    <row r="4731" spans="96:96">
      <c r="CR4731" s="72"/>
    </row>
    <row r="4732" spans="96:96">
      <c r="CR4732" s="72"/>
    </row>
    <row r="4733" spans="96:96">
      <c r="CR4733" s="72"/>
    </row>
    <row r="4734" spans="96:96">
      <c r="CR4734" s="72"/>
    </row>
    <row r="4735" spans="96:96">
      <c r="CR4735" s="72"/>
    </row>
    <row r="4736" spans="96:96">
      <c r="CR4736" s="72"/>
    </row>
    <row r="4737" spans="96:96">
      <c r="CR4737" s="72"/>
    </row>
    <row r="4738" spans="96:96">
      <c r="CR4738" s="72"/>
    </row>
    <row r="4739" spans="96:96">
      <c r="CR4739" s="72"/>
    </row>
    <row r="4740" spans="96:96">
      <c r="CR4740" s="72"/>
    </row>
    <row r="4741" spans="96:96">
      <c r="CR4741" s="72"/>
    </row>
    <row r="4742" spans="96:96">
      <c r="CR4742" s="72"/>
    </row>
    <row r="4743" spans="96:96">
      <c r="CR4743" s="72"/>
    </row>
    <row r="4744" spans="96:96">
      <c r="CR4744" s="72"/>
    </row>
    <row r="4745" spans="96:96">
      <c r="CR4745" s="72"/>
    </row>
    <row r="4746" spans="96:96">
      <c r="CR4746" s="72"/>
    </row>
    <row r="4747" spans="96:96">
      <c r="CR4747" s="72"/>
    </row>
    <row r="4748" spans="96:96">
      <c r="CR4748" s="72"/>
    </row>
    <row r="4749" spans="96:96">
      <c r="CR4749" s="72"/>
    </row>
    <row r="4750" spans="96:96">
      <c r="CR4750" s="72"/>
    </row>
    <row r="4751" spans="96:96">
      <c r="CR4751" s="72"/>
    </row>
    <row r="4752" spans="96:96">
      <c r="CR4752" s="72"/>
    </row>
    <row r="4753" spans="96:96">
      <c r="CR4753" s="72"/>
    </row>
    <row r="4754" spans="96:96">
      <c r="CR4754" s="72"/>
    </row>
    <row r="4755" spans="96:96">
      <c r="CR4755" s="72"/>
    </row>
    <row r="4756" spans="96:96">
      <c r="CR4756" s="72"/>
    </row>
    <row r="4757" spans="96:96">
      <c r="CR4757" s="72"/>
    </row>
    <row r="4758" spans="96:96">
      <c r="CR4758" s="72"/>
    </row>
    <row r="4759" spans="96:96">
      <c r="CR4759" s="72"/>
    </row>
    <row r="4760" spans="96:96">
      <c r="CR4760" s="72"/>
    </row>
    <row r="4761" spans="96:96">
      <c r="CR4761" s="72"/>
    </row>
    <row r="4762" spans="96:96">
      <c r="CR4762" s="72"/>
    </row>
    <row r="4763" spans="96:96">
      <c r="CR4763" s="72"/>
    </row>
    <row r="4764" spans="96:96">
      <c r="CR4764" s="72"/>
    </row>
    <row r="4765" spans="96:96">
      <c r="CR4765" s="72"/>
    </row>
    <row r="4766" spans="96:96">
      <c r="CR4766" s="72"/>
    </row>
    <row r="4767" spans="96:96">
      <c r="CR4767" s="72"/>
    </row>
    <row r="4768" spans="96:96">
      <c r="CR4768" s="72"/>
    </row>
    <row r="4769" spans="96:96">
      <c r="CR4769" s="72"/>
    </row>
    <row r="4770" spans="96:96">
      <c r="CR4770" s="72"/>
    </row>
    <row r="4771" spans="96:96">
      <c r="CR4771" s="72"/>
    </row>
    <row r="4772" spans="96:96">
      <c r="CR4772" s="72"/>
    </row>
    <row r="4773" spans="96:96">
      <c r="CR4773" s="72"/>
    </row>
    <row r="4774" spans="96:96">
      <c r="CR4774" s="72"/>
    </row>
    <row r="4775" spans="96:96">
      <c r="CR4775" s="72"/>
    </row>
    <row r="4776" spans="96:96">
      <c r="CR4776" s="72"/>
    </row>
    <row r="4777" spans="96:96">
      <c r="CR4777" s="72"/>
    </row>
    <row r="4778" spans="96:96">
      <c r="CR4778" s="72"/>
    </row>
    <row r="4779" spans="96:96">
      <c r="CR4779" s="72"/>
    </row>
    <row r="4780" spans="96:96">
      <c r="CR4780" s="72"/>
    </row>
    <row r="4781" spans="96:96">
      <c r="CR4781" s="72"/>
    </row>
    <row r="4782" spans="96:96">
      <c r="CR4782" s="72"/>
    </row>
    <row r="4783" spans="96:96">
      <c r="CR4783" s="72"/>
    </row>
    <row r="4784" spans="96:96">
      <c r="CR4784" s="72"/>
    </row>
    <row r="4785" spans="96:96">
      <c r="CR4785" s="72"/>
    </row>
    <row r="4786" spans="96:96">
      <c r="CR4786" s="72"/>
    </row>
    <row r="4787" spans="96:96">
      <c r="CR4787" s="72"/>
    </row>
    <row r="4788" spans="96:96">
      <c r="CR4788" s="72"/>
    </row>
    <row r="4789" spans="96:96">
      <c r="CR4789" s="72"/>
    </row>
    <row r="4790" spans="96:96">
      <c r="CR4790" s="72"/>
    </row>
    <row r="4791" spans="96:96">
      <c r="CR4791" s="72"/>
    </row>
    <row r="4792" spans="96:96">
      <c r="CR4792" s="72"/>
    </row>
    <row r="4793" spans="96:96">
      <c r="CR4793" s="72"/>
    </row>
    <row r="4794" spans="96:96">
      <c r="CR4794" s="72"/>
    </row>
    <row r="4795" spans="96:96">
      <c r="CR4795" s="72"/>
    </row>
    <row r="4796" spans="96:96">
      <c r="CR4796" s="72"/>
    </row>
    <row r="4797" spans="96:96">
      <c r="CR4797" s="72"/>
    </row>
    <row r="4798" spans="96:96">
      <c r="CR4798" s="72"/>
    </row>
    <row r="4799" spans="96:96">
      <c r="CR4799" s="72"/>
    </row>
    <row r="4800" spans="96:96">
      <c r="CR4800" s="72"/>
    </row>
    <row r="4801" spans="96:96">
      <c r="CR4801" s="72"/>
    </row>
    <row r="4802" spans="96:96">
      <c r="CR4802" s="72"/>
    </row>
    <row r="4803" spans="96:96">
      <c r="CR4803" s="72"/>
    </row>
    <row r="4804" spans="96:96">
      <c r="CR4804" s="72"/>
    </row>
    <row r="4805" spans="96:96">
      <c r="CR4805" s="72"/>
    </row>
    <row r="4806" spans="96:96">
      <c r="CR4806" s="72"/>
    </row>
    <row r="4807" spans="96:96">
      <c r="CR4807" s="72"/>
    </row>
    <row r="4808" spans="96:96">
      <c r="CR4808" s="72"/>
    </row>
    <row r="4809" spans="96:96">
      <c r="CR4809" s="72"/>
    </row>
    <row r="4810" spans="96:96">
      <c r="CR4810" s="72"/>
    </row>
    <row r="4811" spans="96:96">
      <c r="CR4811" s="72"/>
    </row>
    <row r="4812" spans="96:96">
      <c r="CR4812" s="72"/>
    </row>
    <row r="4813" spans="96:96">
      <c r="CR4813" s="72"/>
    </row>
    <row r="4814" spans="96:96">
      <c r="CR4814" s="73"/>
    </row>
    <row r="4815" spans="96:96">
      <c r="CR4815" s="72"/>
    </row>
    <row r="4816" spans="96:96">
      <c r="CR4816" s="72"/>
    </row>
    <row r="4817" spans="96:96">
      <c r="CR4817" s="72"/>
    </row>
    <row r="4818" spans="96:96">
      <c r="CR4818" s="72"/>
    </row>
    <row r="4819" spans="96:96">
      <c r="CR4819" s="72"/>
    </row>
    <row r="4820" spans="96:96">
      <c r="CR4820" s="72"/>
    </row>
    <row r="4821" spans="96:96">
      <c r="CR4821" s="72"/>
    </row>
    <row r="4822" spans="96:96">
      <c r="CR4822" s="72"/>
    </row>
    <row r="4823" spans="96:96">
      <c r="CR4823" s="72"/>
    </row>
    <row r="4824" spans="96:96">
      <c r="CR4824" s="72"/>
    </row>
    <row r="4825" spans="96:96">
      <c r="CR4825" s="72"/>
    </row>
    <row r="4826" spans="96:96">
      <c r="CR4826" s="72"/>
    </row>
    <row r="4827" spans="96:96">
      <c r="CR4827" s="72"/>
    </row>
    <row r="4828" spans="96:96">
      <c r="CR4828" s="72"/>
    </row>
    <row r="4829" spans="96:96">
      <c r="CR4829" s="72"/>
    </row>
    <row r="4830" spans="96:96">
      <c r="CR4830" s="72"/>
    </row>
    <row r="4831" spans="96:96">
      <c r="CR4831" s="72"/>
    </row>
    <row r="4832" spans="96:96">
      <c r="CR4832" s="72"/>
    </row>
    <row r="4833" spans="96:96">
      <c r="CR4833" s="72"/>
    </row>
    <row r="4834" spans="96:96">
      <c r="CR4834" s="72"/>
    </row>
    <row r="4835" spans="96:96">
      <c r="CR4835" s="72"/>
    </row>
    <row r="4836" spans="96:96">
      <c r="CR4836" s="72"/>
    </row>
    <row r="4837" spans="96:96">
      <c r="CR4837" s="72"/>
    </row>
    <row r="4838" spans="96:96">
      <c r="CR4838" s="72"/>
    </row>
    <row r="4839" spans="96:96">
      <c r="CR4839" s="72"/>
    </row>
    <row r="4840" spans="96:96">
      <c r="CR4840" s="72"/>
    </row>
    <row r="4841" spans="96:96">
      <c r="CR4841" s="72"/>
    </row>
    <row r="4842" spans="96:96">
      <c r="CR4842" s="72"/>
    </row>
    <row r="4843" spans="96:96">
      <c r="CR4843" s="72"/>
    </row>
    <row r="4844" spans="96:96">
      <c r="CR4844" s="72"/>
    </row>
    <row r="4845" spans="96:96">
      <c r="CR4845" s="72"/>
    </row>
    <row r="4846" spans="96:96">
      <c r="CR4846" s="72"/>
    </row>
    <row r="4847" spans="96:96">
      <c r="CR4847" s="72"/>
    </row>
    <row r="4848" spans="96:96">
      <c r="CR4848" s="72"/>
    </row>
    <row r="4849" spans="96:96">
      <c r="CR4849" s="72"/>
    </row>
    <row r="4850" spans="96:96">
      <c r="CR4850" s="72"/>
    </row>
    <row r="4851" spans="96:96">
      <c r="CR4851" s="72"/>
    </row>
    <row r="4852" spans="96:96">
      <c r="CR4852" s="72"/>
    </row>
    <row r="4853" spans="96:96">
      <c r="CR4853" s="72"/>
    </row>
    <row r="4854" spans="96:96">
      <c r="CR4854" s="72"/>
    </row>
    <row r="4855" spans="96:96">
      <c r="CR4855" s="72"/>
    </row>
    <row r="4856" spans="96:96">
      <c r="CR4856" s="74"/>
    </row>
    <row r="4857" spans="96:96"/>
    <row r="4858" spans="96:96"/>
    <row r="4859" spans="96:96"/>
    <row r="4860" spans="96:96"/>
    <row r="4861" spans="96:96"/>
    <row r="4862" spans="96:96"/>
    <row r="4863" spans="96:96"/>
    <row r="4864" spans="96:96"/>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UXfvuZcLaxzDxhErH0YrGxSkCZEsjAJaRb6c2L6Om/ZVlaQIlEhlRq/mDa22WvTkbRdJ5lPMCfTqEX6es5E1Ag==" saltValue="WjGNNgzvz/GicKbASr29Ng==" spinCount="100000" sheet="1" selectLockedCells="1"/>
  <protectedRanges>
    <protectedRange sqref="E215" name="monto en letras_1"/>
  </protectedRanges>
  <mergeCells count="158">
    <mergeCell ref="D115:K116"/>
    <mergeCell ref="AW115:BD116"/>
    <mergeCell ref="AO73:BS74"/>
    <mergeCell ref="AV84:AZ85"/>
    <mergeCell ref="D77:L78"/>
    <mergeCell ref="C86:X90"/>
    <mergeCell ref="AU86:BP90"/>
    <mergeCell ref="BQ86:CN90"/>
    <mergeCell ref="C93:AV97"/>
    <mergeCell ref="AW93:BR97"/>
    <mergeCell ref="C79:X83"/>
    <mergeCell ref="Y79:AT83"/>
    <mergeCell ref="AU79:BP83"/>
    <mergeCell ref="BQ79:CN83"/>
    <mergeCell ref="D84:H85"/>
    <mergeCell ref="Z84:AC85"/>
    <mergeCell ref="D91:P92"/>
    <mergeCell ref="BS93:CN97"/>
    <mergeCell ref="BT91:CJ92"/>
    <mergeCell ref="AO75:BT76"/>
    <mergeCell ref="C73:X76"/>
    <mergeCell ref="Y74:AC75"/>
    <mergeCell ref="Z77:AD78"/>
    <mergeCell ref="BR77:CB78"/>
    <mergeCell ref="C14:V14"/>
    <mergeCell ref="X14:BH14"/>
    <mergeCell ref="CH14:CN14"/>
    <mergeCell ref="CA14:CG14"/>
    <mergeCell ref="BY30:CL31"/>
    <mergeCell ref="AV30:BI31"/>
    <mergeCell ref="Y25:AT29"/>
    <mergeCell ref="AU25:BP29"/>
    <mergeCell ref="C25:X29"/>
    <mergeCell ref="BQ25:CN29"/>
    <mergeCell ref="V30:AD31"/>
    <mergeCell ref="AE16:AS17"/>
    <mergeCell ref="D122:M123"/>
    <mergeCell ref="C2:S12"/>
    <mergeCell ref="T2:BV12"/>
    <mergeCell ref="Z23:AR24"/>
    <mergeCell ref="AV23:BC24"/>
    <mergeCell ref="BR23:CC24"/>
    <mergeCell ref="CF2:CN12"/>
    <mergeCell ref="BW2:CE12"/>
    <mergeCell ref="AV77:BF78"/>
    <mergeCell ref="BR84:CB85"/>
    <mergeCell ref="D36:AK37"/>
    <mergeCell ref="C45:CN45"/>
    <mergeCell ref="AV53:BU54"/>
    <mergeCell ref="C55:X59"/>
    <mergeCell ref="Y55:AT59"/>
    <mergeCell ref="AU55:CN59"/>
    <mergeCell ref="BV48:CN52"/>
    <mergeCell ref="V48:AZ52"/>
    <mergeCell ref="BA48:BU52"/>
    <mergeCell ref="D46:L47"/>
    <mergeCell ref="D53:Q54"/>
    <mergeCell ref="Z53:AL54"/>
    <mergeCell ref="W46:AE47"/>
    <mergeCell ref="BW46:CM47"/>
    <mergeCell ref="D131:J132"/>
    <mergeCell ref="CD166:CN166"/>
    <mergeCell ref="C163:Y165"/>
    <mergeCell ref="D169:R170"/>
    <mergeCell ref="C171:AN175"/>
    <mergeCell ref="BP169:BU170"/>
    <mergeCell ref="AP169:BA170"/>
    <mergeCell ref="Z179:AI180"/>
    <mergeCell ref="BR179:CD180"/>
    <mergeCell ref="AW147:BH148"/>
    <mergeCell ref="Y86:AT90"/>
    <mergeCell ref="C99:CM112"/>
    <mergeCell ref="C114:Y114"/>
    <mergeCell ref="AW122:BD123"/>
    <mergeCell ref="C181:X185"/>
    <mergeCell ref="C62:AN65"/>
    <mergeCell ref="AO62:BZ65"/>
    <mergeCell ref="CA62:CN65"/>
    <mergeCell ref="D60:R61"/>
    <mergeCell ref="AP60:BI61"/>
    <mergeCell ref="CB60:CI61"/>
    <mergeCell ref="Y181:AT185"/>
    <mergeCell ref="AU181:BP185"/>
    <mergeCell ref="BQ181:CN185"/>
    <mergeCell ref="D179:S180"/>
    <mergeCell ref="AW131:BD132"/>
    <mergeCell ref="D154:AI155"/>
    <mergeCell ref="C166:BH166"/>
    <mergeCell ref="C156:AU161"/>
    <mergeCell ref="Z114:CN114"/>
    <mergeCell ref="AV179:BD180"/>
    <mergeCell ref="C178:CN178"/>
    <mergeCell ref="AX91:BG92"/>
    <mergeCell ref="D147:Q148"/>
    <mergeCell ref="C48:U52"/>
    <mergeCell ref="C38:CN43"/>
    <mergeCell ref="AM32:BF35"/>
    <mergeCell ref="BG32:BH35"/>
    <mergeCell ref="D23:R24"/>
    <mergeCell ref="AC18:CN22"/>
    <mergeCell ref="D16:V17"/>
    <mergeCell ref="C18:AB22"/>
    <mergeCell ref="C32:T35"/>
    <mergeCell ref="U32:AL35"/>
    <mergeCell ref="BI32:BW35"/>
    <mergeCell ref="BX32:CN35"/>
    <mergeCell ref="D30:R31"/>
    <mergeCell ref="BB46:BN47"/>
    <mergeCell ref="N259:AG261"/>
    <mergeCell ref="AH259:AM261"/>
    <mergeCell ref="AN259:CN261"/>
    <mergeCell ref="B233:CO240"/>
    <mergeCell ref="B241:BN243"/>
    <mergeCell ref="BO241:BS243"/>
    <mergeCell ref="BT241:CO243"/>
    <mergeCell ref="B244:I246"/>
    <mergeCell ref="J244:N246"/>
    <mergeCell ref="B318:CO330"/>
    <mergeCell ref="B344:AT345"/>
    <mergeCell ref="X342:AT343"/>
    <mergeCell ref="BU331:CN332"/>
    <mergeCell ref="BO173:CN175"/>
    <mergeCell ref="BO171:CN172"/>
    <mergeCell ref="B247:CO257"/>
    <mergeCell ref="B230:L232"/>
    <mergeCell ref="D138:K139"/>
    <mergeCell ref="B342:W343"/>
    <mergeCell ref="B262:CO317"/>
    <mergeCell ref="B340:AT341"/>
    <mergeCell ref="B259:J261"/>
    <mergeCell ref="K259:M261"/>
    <mergeCell ref="B331:BT331"/>
    <mergeCell ref="AO171:BN175"/>
    <mergeCell ref="C167:CN168"/>
    <mergeCell ref="AW138:BD139"/>
    <mergeCell ref="AX154:BF155"/>
    <mergeCell ref="BI164:CC166"/>
    <mergeCell ref="AI219:CO224"/>
    <mergeCell ref="B258:BH258"/>
    <mergeCell ref="BI258:BN258"/>
    <mergeCell ref="BO258:CO258"/>
    <mergeCell ref="BN227:BZ229"/>
    <mergeCell ref="CA227:CO229"/>
    <mergeCell ref="BO230:CO232"/>
    <mergeCell ref="M230:BN232"/>
    <mergeCell ref="O244:AR246"/>
    <mergeCell ref="AS244:BF246"/>
    <mergeCell ref="BG244:CO246"/>
    <mergeCell ref="B213:CO218"/>
    <mergeCell ref="D186:Q187"/>
    <mergeCell ref="U186:AO187"/>
    <mergeCell ref="B227:N229"/>
    <mergeCell ref="O227:AZ229"/>
    <mergeCell ref="BA227:BM229"/>
    <mergeCell ref="T188:CN192"/>
    <mergeCell ref="B221:M224"/>
    <mergeCell ref="N221:AH224"/>
    <mergeCell ref="C188:S192"/>
  </mergeCells>
  <conditionalFormatting sqref="C32:T35 AC18">
    <cfRule type="cellIs" dxfId="35" priority="49" operator="equal">
      <formula>0</formula>
    </cfRule>
    <cfRule type="cellIs" dxfId="34" priority="51" operator="equal">
      <formula>0</formula>
    </cfRule>
    <cfRule type="cellIs" dxfId="33" priority="58" operator="equal">
      <formula>0</formula>
    </cfRule>
    <cfRule type="cellIs" dxfId="32" priority="59" operator="equal">
      <formula>0</formula>
    </cfRule>
    <cfRule type="cellIs" dxfId="31" priority="60" operator="equal">
      <formula>0</formula>
    </cfRule>
  </conditionalFormatting>
  <conditionalFormatting sqref="AM32 BG32">
    <cfRule type="cellIs" dxfId="30" priority="47" operator="equal">
      <formula>0</formula>
    </cfRule>
    <cfRule type="cellIs" dxfId="29" priority="57" operator="equal">
      <formula>0</formula>
    </cfRule>
  </conditionalFormatting>
  <conditionalFormatting sqref="C38:CN43">
    <cfRule type="cellIs" dxfId="28" priority="48" operator="equal">
      <formula>0</formula>
    </cfRule>
    <cfRule type="cellIs" dxfId="27" priority="54" operator="equal">
      <formula>0</formula>
    </cfRule>
    <cfRule type="cellIs" dxfId="26" priority="56" operator="equal">
      <formula>0</formula>
    </cfRule>
  </conditionalFormatting>
  <conditionalFormatting sqref="C48:U52">
    <cfRule type="cellIs" dxfId="25" priority="53" operator="equal">
      <formula>0</formula>
    </cfRule>
    <cfRule type="cellIs" dxfId="24" priority="55" operator="equal">
      <formula>0</formula>
    </cfRule>
  </conditionalFormatting>
  <conditionalFormatting sqref="C55:CN59 U32:AL35 BX32:CN35 C62:CN65 V48:BU52">
    <cfRule type="cellIs" dxfId="23" priority="46" operator="equal">
      <formula>0</formula>
    </cfRule>
  </conditionalFormatting>
  <conditionalFormatting sqref="BI32:BW35">
    <cfRule type="cellIs" dxfId="22" priority="40" operator="equal">
      <formula>0</formula>
    </cfRule>
  </conditionalFormatting>
  <conditionalFormatting sqref="C18:AB22">
    <cfRule type="cellIs" dxfId="21" priority="37" operator="equal">
      <formula>0</formula>
    </cfRule>
    <cfRule type="cellIs" dxfId="20" priority="38" operator="equal">
      <formula>0</formula>
    </cfRule>
  </conditionalFormatting>
  <conditionalFormatting sqref="C25">
    <cfRule type="cellIs" dxfId="19" priority="16" operator="equal">
      <formula>0</formula>
    </cfRule>
    <cfRule type="cellIs" dxfId="18" priority="17" operator="equal">
      <formula>0</formula>
    </cfRule>
    <cfRule type="cellIs" dxfId="17" priority="18" operator="equal">
      <formula>0</formula>
    </cfRule>
    <cfRule type="cellIs" dxfId="16" priority="19" operator="equal">
      <formula>0</formula>
    </cfRule>
    <cfRule type="cellIs" dxfId="15" priority="20" operator="equal">
      <formula>0</formula>
    </cfRule>
  </conditionalFormatting>
  <conditionalFormatting sqref="Y25">
    <cfRule type="cellIs" dxfId="14" priority="11" operator="equal">
      <formula>0</formula>
    </cfRule>
    <cfRule type="cellIs" dxfId="13" priority="12" operator="equal">
      <formula>0</formula>
    </cfRule>
    <cfRule type="cellIs" dxfId="12" priority="13" operator="equal">
      <formula>0</formula>
    </cfRule>
    <cfRule type="cellIs" dxfId="11" priority="14" operator="equal">
      <formula>0</formula>
    </cfRule>
    <cfRule type="cellIs" dxfId="10" priority="15" operator="equal">
      <formula>0</formula>
    </cfRule>
  </conditionalFormatting>
  <conditionalFormatting sqref="AU25">
    <cfRule type="cellIs" dxfId="9" priority="6" operator="equal">
      <formula>0</formula>
    </cfRule>
    <cfRule type="cellIs" dxfId="8" priority="7" operator="equal">
      <formula>0</formula>
    </cfRule>
    <cfRule type="cellIs" dxfId="7" priority="8" operator="equal">
      <formula>0</formula>
    </cfRule>
    <cfRule type="cellIs" dxfId="6" priority="9" operator="equal">
      <formula>0</formula>
    </cfRule>
    <cfRule type="cellIs" dxfId="5" priority="10" operator="equal">
      <formula>0</formula>
    </cfRule>
  </conditionalFormatting>
  <conditionalFormatting sqref="BQ25">
    <cfRule type="cellIs" dxfId="4" priority="1" operator="equal">
      <formula>0</formula>
    </cfRule>
    <cfRule type="cellIs" dxfId="3" priority="2" operator="equal">
      <formula>0</formula>
    </cfRule>
    <cfRule type="cellIs" dxfId="2" priority="3" operator="equal">
      <formula>0</formula>
    </cfRule>
    <cfRule type="cellIs" dxfId="1" priority="4" operator="equal">
      <formula>0</formula>
    </cfRule>
    <cfRule type="cellIs" dxfId="0" priority="5" operator="equal">
      <formula>0</formula>
    </cfRule>
  </conditionalFormatting>
  <dataValidations xWindow="227" yWindow="759" count="5">
    <dataValidation type="whole" operator="greaterThan" allowBlank="1" showInputMessage="1" showErrorMessage="1" sqref="BC165:BH165 BD164:BH164" xr:uid="{00000000-0002-0000-0000-000000000000}">
      <formula1>2500</formula1>
    </dataValidation>
    <dataValidation type="whole" allowBlank="1" showInputMessage="1" showErrorMessage="1" errorTitle="Numero de Colaborador" error="El número debe inicia con 6 y contener un total de 8 dígitos" promptTitle="Numero de Colaborador" prompt="Número de 8 dígitos, ej:6000XXXX" sqref="C18:AB22" xr:uid="{00000000-0002-0000-0000-000001000000}">
      <formula1>60000001</formula1>
      <formula2>69999999</formula2>
    </dataValidation>
    <dataValidation type="whole" allowBlank="1" showInputMessage="1" showErrorMessage="1" prompt="El plazo NO puede ser igual a 0" sqref="C55:X59" xr:uid="{00000000-0002-0000-0000-000002000000}">
      <formula1>1</formula1>
      <formula2>240</formula2>
    </dataValidation>
    <dataValidation type="whole" operator="greaterThan" allowBlank="1" showInputMessage="1" showErrorMessage="1" sqref="C32:T35" xr:uid="{00000000-0002-0000-0000-000003000000}">
      <formula1>0</formula1>
    </dataValidation>
    <dataValidation operator="greaterThan" allowBlank="1" showInputMessage="1" showErrorMessage="1" sqref="AU55:CN59 Y55:AT59" xr:uid="{00000000-0002-0000-0000-000004000000}"/>
  </dataValidations>
  <printOptions horizontalCentered="1"/>
  <pageMargins left="3.937007874015748E-2" right="3.937007874015748E-2" top="7.874015748031496E-2" bottom="7.874015748031496E-2" header="0" footer="0.59055118110236227"/>
  <pageSetup scale="71" orientation="portrait" r:id="rId1"/>
  <headerFooter>
    <oddFooter>&amp;C&amp;D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defaultSize="0" autoFill="0" autoLine="0" autoPict="0">
                <anchor moveWithCells="1" sizeWithCells="1">
                  <from>
                    <xdr:col>72</xdr:col>
                    <xdr:colOff>66675</xdr:colOff>
                    <xdr:row>71</xdr:row>
                    <xdr:rowOff>47625</xdr:rowOff>
                  </from>
                  <to>
                    <xdr:col>77</xdr:col>
                    <xdr:colOff>19050</xdr:colOff>
                    <xdr:row>75</xdr:row>
                    <xdr:rowOff>66675</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sizeWithCells="1">
                  <from>
                    <xdr:col>77</xdr:col>
                    <xdr:colOff>47625</xdr:colOff>
                    <xdr:row>71</xdr:row>
                    <xdr:rowOff>47625</xdr:rowOff>
                  </from>
                  <to>
                    <xdr:col>82</xdr:col>
                    <xdr:colOff>66675</xdr:colOff>
                    <xdr:row>75</xdr:row>
                    <xdr:rowOff>66675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227" yWindow="759" count="8">
        <x14:dataValidation type="list" allowBlank="1" showInputMessage="1" showErrorMessage="1" xr:uid="{00000000-0002-0000-0000-000005000000}">
          <x14:formula1>
            <xm:f>'Datos Formularios'!$J$2:$J$4</xm:f>
          </x14:formula1>
          <xm:sqref>C79:X83</xm:sqref>
        </x14:dataValidation>
        <x14:dataValidation type="list" allowBlank="1" showInputMessage="1" showErrorMessage="1" xr:uid="{00000000-0002-0000-0000-000006000000}">
          <x14:formula1>
            <xm:f>'Datos Formularios'!$F$2:$F$6</xm:f>
          </x14:formula1>
          <xm:sqref>V48:AZ52</xm:sqref>
        </x14:dataValidation>
        <x14:dataValidation type="list" allowBlank="1" showInputMessage="1" showErrorMessage="1" xr:uid="{00000000-0002-0000-0000-000007000000}">
          <x14:formula1>
            <xm:f>'Datos Formularios'!$K$2:$K$7</xm:f>
          </x14:formula1>
          <xm:sqref>U32:AL35</xm:sqref>
        </x14:dataValidation>
        <x14:dataValidation type="list" allowBlank="1" showInputMessage="1" showErrorMessage="1" xr:uid="{00000000-0002-0000-0000-000008000000}">
          <x14:formula1>
            <xm:f>'Datos Formularios'!$H$2:$H$9</xm:f>
          </x14:formula1>
          <xm:sqref>BI32:BW35</xm:sqref>
        </x14:dataValidation>
        <x14:dataValidation type="list" allowBlank="1" showInputMessage="1" showErrorMessage="1" xr:uid="{00000000-0002-0000-0000-000009000000}">
          <x14:formula1>
            <xm:f>'Datos Formularios'!$L$2:$L$9</xm:f>
          </x14:formula1>
          <xm:sqref>BX32:CN35</xm:sqref>
        </x14:dataValidation>
        <x14:dataValidation type="list" allowBlank="1" showInputMessage="1" showErrorMessage="1" xr:uid="{00000000-0002-0000-0000-00000B000000}">
          <x14:formula1>
            <xm:f>'Datos Formularios'!$G$2:$G$9</xm:f>
          </x14:formula1>
          <xm:sqref>BA48:BU52</xm:sqref>
        </x14:dataValidation>
        <x14:dataValidation type="list" allowBlank="1" showInputMessage="1" showErrorMessage="1" xr:uid="{00000000-0002-0000-0000-00000A000000}">
          <x14:formula1>
            <xm:f>'Datos Formularios'!$I$2:$I$15</xm:f>
          </x14:formula1>
          <xm:sqref>CA62:CN65</xm:sqref>
        </x14:dataValidation>
        <x14:dataValidation type="list" allowBlank="1" showInputMessage="1" showErrorMessage="1" xr:uid="{00000000-0002-0000-0000-00000C000000}">
          <x14:formula1>
            <xm:f>'Datos Formularios'!$A$3:$A$14</xm:f>
          </x14:formula1>
          <xm:sqref>C48:U52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N58"/>
  <sheetViews>
    <sheetView workbookViewId="0">
      <selection activeCell="F10" sqref="F10"/>
    </sheetView>
  </sheetViews>
  <sheetFormatPr baseColWidth="10" defaultRowHeight="15"/>
  <cols>
    <col min="1" max="1" width="28.5703125" bestFit="1" customWidth="1"/>
    <col min="6" max="6" width="24.140625" bestFit="1" customWidth="1"/>
    <col min="7" max="7" width="18.7109375" bestFit="1" customWidth="1"/>
    <col min="8" max="8" width="14.42578125" bestFit="1" customWidth="1"/>
    <col min="9" max="9" width="9.85546875" customWidth="1"/>
  </cols>
  <sheetData>
    <row r="1" spans="1:14">
      <c r="A1" s="324" t="s">
        <v>11</v>
      </c>
      <c r="B1" s="325"/>
      <c r="C1" s="325"/>
      <c r="D1" s="325"/>
      <c r="E1" s="326"/>
      <c r="F1" s="76" t="s">
        <v>12</v>
      </c>
      <c r="G1" s="64" t="s">
        <v>13</v>
      </c>
      <c r="H1" s="75" t="s">
        <v>25</v>
      </c>
      <c r="I1" s="64" t="s">
        <v>32</v>
      </c>
      <c r="J1" s="75" t="s">
        <v>46</v>
      </c>
      <c r="K1" s="64" t="s">
        <v>81</v>
      </c>
      <c r="L1" s="65" t="s">
        <v>92</v>
      </c>
    </row>
    <row r="2" spans="1:14">
      <c r="A2" s="123"/>
      <c r="B2" s="124" t="s">
        <v>153</v>
      </c>
      <c r="C2" s="124" t="s">
        <v>152</v>
      </c>
      <c r="D2" s="124" t="s">
        <v>151</v>
      </c>
      <c r="E2" s="123"/>
      <c r="F2" s="125"/>
      <c r="G2" s="125"/>
      <c r="H2" s="125"/>
      <c r="I2" s="125"/>
      <c r="J2" s="125"/>
      <c r="K2" s="125"/>
      <c r="L2" s="125"/>
      <c r="N2" t="str">
        <f ca="1">TEXT(Solicitud!$BO$171,"dd mmm")</f>
        <v>09 ago</v>
      </c>
    </row>
    <row r="3" spans="1:14">
      <c r="A3" s="123" t="s">
        <v>11</v>
      </c>
      <c r="B3" s="131">
        <v>0</v>
      </c>
      <c r="C3" s="131">
        <v>0</v>
      </c>
      <c r="D3" s="131">
        <v>0</v>
      </c>
      <c r="E3" s="131">
        <v>0</v>
      </c>
      <c r="F3" s="125" t="s">
        <v>16</v>
      </c>
      <c r="G3" s="125" t="s">
        <v>23</v>
      </c>
      <c r="H3" s="128" t="s">
        <v>174</v>
      </c>
      <c r="I3" s="125" t="s">
        <v>33</v>
      </c>
      <c r="J3" s="125" t="s">
        <v>60</v>
      </c>
      <c r="K3" s="125" t="s">
        <v>83</v>
      </c>
      <c r="L3" s="129" t="s">
        <v>97</v>
      </c>
    </row>
    <row r="4" spans="1:14">
      <c r="A4" s="129" t="s">
        <v>185</v>
      </c>
      <c r="B4" s="131">
        <v>0.04</v>
      </c>
      <c r="C4" s="131">
        <f>+B4+Solicitud!$CH$14</f>
        <v>7.1000000000000008E-2</v>
      </c>
      <c r="D4" s="132">
        <v>0.105</v>
      </c>
      <c r="E4" s="131">
        <f>MAX(C4:D4)</f>
        <v>0.105</v>
      </c>
      <c r="F4" s="125" t="s">
        <v>14</v>
      </c>
      <c r="G4" s="125" t="s">
        <v>22</v>
      </c>
      <c r="H4" s="128" t="s">
        <v>142</v>
      </c>
      <c r="I4" s="125" t="s">
        <v>34</v>
      </c>
      <c r="J4" s="125" t="s">
        <v>102</v>
      </c>
      <c r="K4" s="125" t="s">
        <v>103</v>
      </c>
      <c r="L4" s="129" t="s">
        <v>94</v>
      </c>
    </row>
    <row r="5" spans="1:14">
      <c r="A5" s="129" t="s">
        <v>181</v>
      </c>
      <c r="B5" s="131">
        <v>0</v>
      </c>
      <c r="C5" s="131">
        <f>+B5+Solicitud!$CH$14</f>
        <v>3.1E-2</v>
      </c>
      <c r="D5" s="131">
        <v>0</v>
      </c>
      <c r="E5" s="131">
        <f t="shared" ref="E5" si="0">MAX(C5:D5)</f>
        <v>3.1E-2</v>
      </c>
      <c r="F5" s="125" t="s">
        <v>15</v>
      </c>
      <c r="G5" s="125" t="s">
        <v>21</v>
      </c>
      <c r="H5" s="128" t="s">
        <v>143</v>
      </c>
      <c r="I5" s="125" t="s">
        <v>35</v>
      </c>
      <c r="J5" s="23"/>
      <c r="K5" s="129" t="s">
        <v>84</v>
      </c>
      <c r="L5" s="129" t="s">
        <v>99</v>
      </c>
    </row>
    <row r="6" spans="1:14">
      <c r="A6" s="129" t="s">
        <v>188</v>
      </c>
      <c r="B6" s="131">
        <v>0.01</v>
      </c>
      <c r="C6" s="131">
        <f>+B6+Solicitud!$CH$14</f>
        <v>4.1000000000000002E-2</v>
      </c>
      <c r="D6" s="131">
        <v>0</v>
      </c>
      <c r="E6" s="131">
        <f>MAX(C6:D6)</f>
        <v>4.1000000000000002E-2</v>
      </c>
      <c r="F6" s="125" t="s">
        <v>17</v>
      </c>
      <c r="G6" s="125" t="s">
        <v>24</v>
      </c>
      <c r="H6" s="128" t="s">
        <v>144</v>
      </c>
      <c r="I6" s="125" t="s">
        <v>36</v>
      </c>
      <c r="J6" s="23"/>
      <c r="K6" s="125" t="s">
        <v>82</v>
      </c>
      <c r="L6" s="129" t="s">
        <v>98</v>
      </c>
    </row>
    <row r="7" spans="1:14">
      <c r="A7" s="129" t="s">
        <v>184</v>
      </c>
      <c r="B7" s="131">
        <v>0.01</v>
      </c>
      <c r="C7" s="131">
        <f>+B7+Solicitud!$CH$14</f>
        <v>4.1000000000000002E-2</v>
      </c>
      <c r="D7" s="131">
        <v>0</v>
      </c>
      <c r="E7" s="131">
        <f>MAX(C7:D7)</f>
        <v>4.1000000000000002E-2</v>
      </c>
      <c r="F7" s="23"/>
      <c r="G7" s="125" t="s">
        <v>18</v>
      </c>
      <c r="H7" s="128" t="s">
        <v>145</v>
      </c>
      <c r="I7" s="125" t="s">
        <v>37</v>
      </c>
      <c r="J7" s="23"/>
      <c r="K7" s="129" t="s">
        <v>85</v>
      </c>
      <c r="L7" s="129" t="s">
        <v>96</v>
      </c>
    </row>
    <row r="8" spans="1:14">
      <c r="A8" s="129" t="s">
        <v>187</v>
      </c>
      <c r="B8" s="131">
        <v>0.08</v>
      </c>
      <c r="C8" s="131">
        <f>+B8+Solicitud!$CH$14</f>
        <v>0.111</v>
      </c>
      <c r="D8" s="131">
        <v>0.15</v>
      </c>
      <c r="E8" s="131">
        <f t="shared" ref="E8:E14" si="1">MAX(C8:D8)</f>
        <v>0.15</v>
      </c>
      <c r="F8" s="23"/>
      <c r="G8" s="125" t="s">
        <v>20</v>
      </c>
      <c r="H8" s="128" t="s">
        <v>146</v>
      </c>
      <c r="I8" s="125" t="s">
        <v>38</v>
      </c>
      <c r="J8" s="23"/>
      <c r="K8" s="10"/>
      <c r="L8" s="129" t="s">
        <v>95</v>
      </c>
    </row>
    <row r="9" spans="1:14">
      <c r="A9" s="129" t="s">
        <v>133</v>
      </c>
      <c r="B9" s="131">
        <v>0.1</v>
      </c>
      <c r="C9" s="131">
        <f>+B9+Solicitud!$CH$14</f>
        <v>0.13100000000000001</v>
      </c>
      <c r="D9" s="131">
        <v>0.17499999999999999</v>
      </c>
      <c r="E9" s="131">
        <f>MAX(C9:D9)</f>
        <v>0.17499999999999999</v>
      </c>
      <c r="F9" s="23"/>
      <c r="G9" s="125" t="s">
        <v>19</v>
      </c>
      <c r="H9" s="128" t="s">
        <v>147</v>
      </c>
      <c r="I9" s="125" t="s">
        <v>39</v>
      </c>
      <c r="J9" s="23"/>
      <c r="K9" s="10"/>
      <c r="L9" s="129" t="s">
        <v>93</v>
      </c>
    </row>
    <row r="10" spans="1:14">
      <c r="A10" s="129" t="s">
        <v>134</v>
      </c>
      <c r="B10" s="131">
        <v>0.1</v>
      </c>
      <c r="C10" s="131">
        <f>+B10+Solicitud!$CH$14</f>
        <v>0.13100000000000001</v>
      </c>
      <c r="D10" s="131">
        <v>0.17499999999999999</v>
      </c>
      <c r="E10" s="131">
        <f t="shared" si="1"/>
        <v>0.17499999999999999</v>
      </c>
      <c r="F10" s="23"/>
      <c r="G10" s="23"/>
      <c r="H10" s="23"/>
      <c r="I10" s="125" t="s">
        <v>40</v>
      </c>
      <c r="J10" s="23"/>
      <c r="K10" s="10"/>
      <c r="L10" s="10"/>
    </row>
    <row r="11" spans="1:14">
      <c r="A11" s="129" t="s">
        <v>182</v>
      </c>
      <c r="B11" s="131">
        <v>0.08</v>
      </c>
      <c r="C11" s="131">
        <f>+B11+Solicitud!$CH$14</f>
        <v>0.111</v>
      </c>
      <c r="D11" s="131">
        <v>0</v>
      </c>
      <c r="E11" s="131">
        <f t="shared" si="1"/>
        <v>0.111</v>
      </c>
      <c r="F11" s="23"/>
      <c r="G11" s="23"/>
      <c r="H11" s="23"/>
      <c r="I11" s="125" t="s">
        <v>41</v>
      </c>
      <c r="J11" s="23"/>
      <c r="K11" s="10"/>
      <c r="L11" s="10"/>
    </row>
    <row r="12" spans="1:14">
      <c r="A12" s="129" t="s">
        <v>183</v>
      </c>
      <c r="B12" s="131">
        <v>0</v>
      </c>
      <c r="C12" s="131">
        <f>+B12+Solicitud!$CH$14</f>
        <v>3.1E-2</v>
      </c>
      <c r="D12" s="131">
        <v>0.12</v>
      </c>
      <c r="E12" s="131">
        <f t="shared" si="1"/>
        <v>0.12</v>
      </c>
      <c r="F12" s="23"/>
      <c r="G12" s="23"/>
      <c r="H12" s="23"/>
      <c r="I12" s="125" t="s">
        <v>42</v>
      </c>
      <c r="J12" s="23"/>
      <c r="K12" s="10"/>
      <c r="L12" s="10"/>
    </row>
    <row r="13" spans="1:14">
      <c r="A13" s="129" t="s">
        <v>189</v>
      </c>
      <c r="B13" s="131">
        <v>0.08</v>
      </c>
      <c r="C13" s="131">
        <f>+B13+Solicitud!$CH$14</f>
        <v>0.111</v>
      </c>
      <c r="D13" s="131">
        <v>0.15</v>
      </c>
      <c r="E13" s="131">
        <f>MAX(C13:D13)</f>
        <v>0.15</v>
      </c>
      <c r="F13" s="23"/>
      <c r="G13" s="23"/>
      <c r="H13" s="23"/>
      <c r="I13" s="125" t="s">
        <v>44</v>
      </c>
      <c r="J13" s="23"/>
      <c r="K13" s="10"/>
      <c r="L13" s="10"/>
    </row>
    <row r="14" spans="1:14">
      <c r="A14" s="129" t="s">
        <v>186</v>
      </c>
      <c r="B14" s="131">
        <v>0</v>
      </c>
      <c r="C14" s="131">
        <f>+B14+Solicitud!$CH$14</f>
        <v>3.1E-2</v>
      </c>
      <c r="D14" s="131">
        <v>0.14000000000000001</v>
      </c>
      <c r="E14" s="131">
        <f t="shared" si="1"/>
        <v>0.14000000000000001</v>
      </c>
      <c r="F14" s="23"/>
      <c r="G14" s="23"/>
      <c r="H14" s="23"/>
      <c r="I14" s="125" t="s">
        <v>43</v>
      </c>
      <c r="J14" s="23"/>
      <c r="K14" s="10"/>
      <c r="L14" s="10"/>
    </row>
    <row r="15" spans="1:14">
      <c r="F15" s="23"/>
      <c r="G15" s="23"/>
      <c r="H15" s="23"/>
      <c r="I15" s="125" t="s">
        <v>61</v>
      </c>
      <c r="J15" s="23"/>
      <c r="K15" s="10"/>
      <c r="L15" s="10"/>
    </row>
    <row r="16" spans="1:14">
      <c r="F16" s="23"/>
      <c r="G16" s="23"/>
      <c r="H16" s="23"/>
      <c r="I16" s="23"/>
      <c r="J16" s="23"/>
      <c r="K16" s="10"/>
      <c r="L16" s="10"/>
    </row>
    <row r="17" spans="1:12">
      <c r="F17" s="23"/>
      <c r="G17" s="23"/>
      <c r="H17" s="23"/>
      <c r="I17" s="23"/>
      <c r="J17" s="23"/>
      <c r="K17" s="10"/>
      <c r="L17" s="10"/>
    </row>
    <row r="18" spans="1:12">
      <c r="A18" s="130"/>
      <c r="B18" s="130"/>
      <c r="C18" s="130"/>
      <c r="D18" s="130"/>
      <c r="E18" s="130"/>
      <c r="F18" s="23"/>
      <c r="G18" s="23"/>
      <c r="H18" s="23"/>
      <c r="I18" s="23"/>
      <c r="J18" s="23"/>
      <c r="K18" s="10"/>
      <c r="L18" s="10"/>
    </row>
    <row r="19" spans="1:12">
      <c r="A19" s="125" t="s">
        <v>158</v>
      </c>
      <c r="B19" s="126">
        <v>0.02</v>
      </c>
      <c r="C19" s="126">
        <f>+B19+Solicitud!$CH$14%</f>
        <v>2.0310000000000002E-2</v>
      </c>
      <c r="D19" s="127">
        <v>0.12</v>
      </c>
      <c r="E19" s="126">
        <f>MAX(C19:D19)</f>
        <v>0.12</v>
      </c>
      <c r="F19" s="23"/>
      <c r="G19" s="23"/>
      <c r="H19" s="23"/>
      <c r="I19" s="23"/>
      <c r="J19" s="23"/>
      <c r="K19" s="10"/>
      <c r="L19" s="10"/>
    </row>
    <row r="20" spans="1:12">
      <c r="A20" s="125" t="s">
        <v>159</v>
      </c>
      <c r="B20" s="126">
        <v>2.5000000000000001E-2</v>
      </c>
      <c r="C20" s="126">
        <f>+B20+Solicitud!$CH$14%</f>
        <v>2.5310000000000003E-2</v>
      </c>
      <c r="D20" s="127">
        <v>0.12</v>
      </c>
      <c r="E20" s="126">
        <f t="shared" ref="E20:E28" si="2">MAX(C20:D20)</f>
        <v>0.12</v>
      </c>
      <c r="F20" s="23"/>
      <c r="G20" s="23"/>
      <c r="H20" s="23"/>
      <c r="I20" s="23"/>
      <c r="J20" s="23"/>
      <c r="K20" s="10"/>
      <c r="L20" s="10"/>
    </row>
    <row r="21" spans="1:12">
      <c r="A21" s="125" t="s">
        <v>160</v>
      </c>
      <c r="B21" s="126">
        <v>0.03</v>
      </c>
      <c r="C21" s="126">
        <f>+B21+Solicitud!$CH$14%</f>
        <v>3.031E-2</v>
      </c>
      <c r="D21" s="127">
        <v>0.12</v>
      </c>
      <c r="E21" s="126">
        <f t="shared" si="2"/>
        <v>0.12</v>
      </c>
      <c r="F21" s="23"/>
      <c r="G21" s="23"/>
      <c r="H21" s="23"/>
      <c r="I21" s="23"/>
      <c r="J21" s="23"/>
      <c r="K21" s="10"/>
      <c r="L21" s="10"/>
    </row>
    <row r="22" spans="1:12">
      <c r="A22" s="125" t="s">
        <v>161</v>
      </c>
      <c r="B22" s="126">
        <v>3.5000000000000003E-2</v>
      </c>
      <c r="C22" s="126">
        <f>+B22+Solicitud!$CH$14%</f>
        <v>3.5310000000000001E-2</v>
      </c>
      <c r="D22" s="127">
        <v>0.12</v>
      </c>
      <c r="E22" s="126">
        <f t="shared" si="2"/>
        <v>0.12</v>
      </c>
      <c r="F22" s="23"/>
      <c r="G22" s="23"/>
      <c r="H22" s="23"/>
      <c r="I22" s="23"/>
      <c r="J22" s="23"/>
      <c r="K22" s="10"/>
      <c r="L22" s="10"/>
    </row>
    <row r="23" spans="1:12">
      <c r="A23" s="125" t="s">
        <v>162</v>
      </c>
      <c r="B23" s="126">
        <v>0.04</v>
      </c>
      <c r="C23" s="126">
        <f>+B23+Solicitud!$CH$14%</f>
        <v>4.0309999999999999E-2</v>
      </c>
      <c r="D23" s="127">
        <v>0.12</v>
      </c>
      <c r="E23" s="126">
        <f t="shared" si="2"/>
        <v>0.12</v>
      </c>
      <c r="F23" s="23"/>
      <c r="G23" s="23"/>
      <c r="H23" s="23"/>
      <c r="I23" s="23"/>
      <c r="J23" s="23"/>
      <c r="K23" s="10"/>
      <c r="L23" s="10"/>
    </row>
    <row r="24" spans="1:12">
      <c r="A24" s="125" t="s">
        <v>163</v>
      </c>
      <c r="B24" s="126">
        <v>4.4999999999999998E-2</v>
      </c>
      <c r="C24" s="126">
        <f>+B24+Solicitud!$CH$14%</f>
        <v>4.5309999999999996E-2</v>
      </c>
      <c r="D24" s="127">
        <v>0.12</v>
      </c>
      <c r="E24" s="126">
        <f t="shared" si="2"/>
        <v>0.12</v>
      </c>
      <c r="F24" s="23"/>
      <c r="G24" s="23"/>
      <c r="H24" s="23"/>
      <c r="I24" s="23"/>
      <c r="J24" s="23"/>
      <c r="K24" s="10"/>
      <c r="L24" s="10"/>
    </row>
    <row r="25" spans="1:12">
      <c r="A25" s="125" t="s">
        <v>164</v>
      </c>
      <c r="B25" s="126">
        <v>0.05</v>
      </c>
      <c r="C25" s="126">
        <f>+B25+Solicitud!$CH$14%</f>
        <v>5.0310000000000001E-2</v>
      </c>
      <c r="D25" s="127">
        <v>0.12</v>
      </c>
      <c r="E25" s="126">
        <f t="shared" si="2"/>
        <v>0.12</v>
      </c>
      <c r="F25" s="23"/>
      <c r="G25" s="23"/>
      <c r="H25" s="23"/>
      <c r="I25" s="23"/>
      <c r="J25" s="23"/>
      <c r="K25" s="10"/>
      <c r="L25" s="10"/>
    </row>
    <row r="26" spans="1:12">
      <c r="A26" s="125" t="s">
        <v>165</v>
      </c>
      <c r="B26" s="126">
        <v>0.05</v>
      </c>
      <c r="C26" s="126">
        <f>+B26+Solicitud!$CH$14%</f>
        <v>5.0310000000000001E-2</v>
      </c>
      <c r="D26" s="127">
        <v>0.12</v>
      </c>
      <c r="E26" s="126">
        <f t="shared" si="2"/>
        <v>0.12</v>
      </c>
      <c r="F26" s="23"/>
      <c r="G26" s="23"/>
      <c r="H26" s="23"/>
      <c r="I26" s="23"/>
      <c r="J26" s="23"/>
      <c r="K26" s="10"/>
      <c r="L26" s="10"/>
    </row>
    <row r="27" spans="1:12">
      <c r="A27" s="125" t="s">
        <v>166</v>
      </c>
      <c r="B27" s="126">
        <v>0.05</v>
      </c>
      <c r="C27" s="126">
        <f>+B27+Solicitud!$CH$14%</f>
        <v>5.0310000000000001E-2</v>
      </c>
      <c r="D27" s="127">
        <v>0.12</v>
      </c>
      <c r="E27" s="126">
        <f t="shared" si="2"/>
        <v>0.12</v>
      </c>
      <c r="F27" s="23"/>
      <c r="G27" s="23"/>
      <c r="H27" s="23"/>
      <c r="I27" s="23"/>
      <c r="J27" s="23"/>
      <c r="K27" s="10"/>
      <c r="L27" s="10"/>
    </row>
    <row r="28" spans="1:12">
      <c r="A28" s="125" t="s">
        <v>167</v>
      </c>
      <c r="B28" s="126">
        <v>0.05</v>
      </c>
      <c r="C28" s="126">
        <f>+B28+Solicitud!$CH$14%</f>
        <v>5.0310000000000001E-2</v>
      </c>
      <c r="D28" s="127">
        <v>0.12</v>
      </c>
      <c r="E28" s="126">
        <f t="shared" si="2"/>
        <v>0.12</v>
      </c>
      <c r="F28" s="23"/>
      <c r="G28" s="23"/>
      <c r="H28" s="23"/>
      <c r="I28" s="23"/>
      <c r="J28" s="23"/>
      <c r="K28" s="10"/>
      <c r="L28" s="10"/>
    </row>
    <row r="29" spans="1:12">
      <c r="F29" s="23"/>
      <c r="G29" s="23"/>
      <c r="H29" s="23"/>
      <c r="I29" s="23"/>
      <c r="J29" s="23"/>
      <c r="K29" s="10"/>
      <c r="L29" s="10"/>
    </row>
    <row r="30" spans="1:12">
      <c r="A30" s="125" t="s">
        <v>168</v>
      </c>
      <c r="B30" s="126">
        <v>0.02</v>
      </c>
      <c r="C30" s="126">
        <f>+B30+Solicitud!$CH$14%</f>
        <v>2.0310000000000002E-2</v>
      </c>
      <c r="D30" s="127">
        <v>0.12</v>
      </c>
      <c r="E30" s="126">
        <f>MAX(C30:D30)</f>
        <v>0.12</v>
      </c>
      <c r="F30" s="23"/>
      <c r="G30" s="23"/>
      <c r="H30" s="23"/>
      <c r="I30" s="23"/>
      <c r="J30" s="23"/>
      <c r="K30" s="10"/>
      <c r="L30" s="10"/>
    </row>
    <row r="31" spans="1:12">
      <c r="A31" s="125" t="s">
        <v>169</v>
      </c>
      <c r="B31" s="126">
        <v>2.5000000000000001E-2</v>
      </c>
      <c r="C31" s="126">
        <f>+B31+Solicitud!$CH$14%</f>
        <v>2.5310000000000003E-2</v>
      </c>
      <c r="D31" s="127">
        <v>0.12</v>
      </c>
      <c r="E31" s="126">
        <f>MAX(C31:D31)</f>
        <v>0.12</v>
      </c>
      <c r="F31" s="23"/>
      <c r="G31" s="23"/>
      <c r="H31" s="23"/>
      <c r="I31" s="23"/>
      <c r="J31" s="23"/>
      <c r="K31" s="10"/>
      <c r="L31" s="10"/>
    </row>
    <row r="32" spans="1:12">
      <c r="A32" s="125" t="s">
        <v>170</v>
      </c>
      <c r="B32" s="126">
        <v>0.03</v>
      </c>
      <c r="C32" s="126">
        <f>+B32+Solicitud!$CH$14%</f>
        <v>3.031E-2</v>
      </c>
      <c r="D32" s="127">
        <v>0.12</v>
      </c>
      <c r="E32" s="126">
        <f>MAX(C32:D32)</f>
        <v>0.12</v>
      </c>
      <c r="F32" s="23"/>
      <c r="G32" s="23"/>
      <c r="H32" s="23"/>
      <c r="J32" s="23"/>
      <c r="K32" s="10"/>
      <c r="L32" s="10"/>
    </row>
    <row r="33" spans="1:12">
      <c r="F33" s="23"/>
      <c r="G33" s="23"/>
      <c r="H33" s="23"/>
      <c r="I33" s="23"/>
      <c r="J33" s="23"/>
      <c r="K33" s="10"/>
      <c r="L33" s="10"/>
    </row>
    <row r="34" spans="1:12">
      <c r="A34" s="125" t="s">
        <v>126</v>
      </c>
      <c r="B34" s="126">
        <v>0.02</v>
      </c>
      <c r="C34" s="126">
        <f>+B34+Solicitud!$CH$14%</f>
        <v>2.0310000000000002E-2</v>
      </c>
      <c r="D34" s="127">
        <v>0.12</v>
      </c>
      <c r="E34" s="126">
        <f>MAX(C34:D34)</f>
        <v>0.12</v>
      </c>
      <c r="F34" s="23"/>
      <c r="G34" s="23"/>
      <c r="H34" s="23"/>
      <c r="I34" s="23"/>
      <c r="J34" s="23"/>
      <c r="K34" s="10"/>
      <c r="L34" s="10"/>
    </row>
    <row r="35" spans="1:12">
      <c r="A35" s="125" t="s">
        <v>127</v>
      </c>
      <c r="B35" s="126">
        <v>2.5000000000000001E-2</v>
      </c>
      <c r="C35" s="126">
        <f>+B35+Solicitud!$CH$14%</f>
        <v>2.5310000000000003E-2</v>
      </c>
      <c r="D35" s="127">
        <v>0.12</v>
      </c>
      <c r="E35" s="126">
        <f t="shared" ref="E35:E43" si="3">MAX(C35:D35)</f>
        <v>0.12</v>
      </c>
      <c r="F35" s="23"/>
      <c r="G35" s="23"/>
      <c r="H35" s="23"/>
      <c r="I35" s="23"/>
      <c r="J35" s="23"/>
      <c r="K35" s="10"/>
      <c r="L35" s="10"/>
    </row>
    <row r="36" spans="1:12">
      <c r="A36" s="125" t="s">
        <v>128</v>
      </c>
      <c r="B36" s="126">
        <v>0.03</v>
      </c>
      <c r="C36" s="126">
        <f>+B36+Solicitud!$CH$14%</f>
        <v>3.031E-2</v>
      </c>
      <c r="D36" s="127">
        <v>0.12</v>
      </c>
      <c r="E36" s="126">
        <f t="shared" si="3"/>
        <v>0.12</v>
      </c>
      <c r="F36" s="23"/>
      <c r="G36" s="23"/>
      <c r="H36" s="23"/>
      <c r="J36" s="23"/>
      <c r="K36" s="10"/>
      <c r="L36" s="10"/>
    </row>
    <row r="37" spans="1:12">
      <c r="A37" s="125" t="s">
        <v>129</v>
      </c>
      <c r="B37" s="126">
        <v>3.5000000000000003E-2</v>
      </c>
      <c r="C37" s="126">
        <f>+B37+Solicitud!$CH$14%</f>
        <v>3.5310000000000001E-2</v>
      </c>
      <c r="D37" s="127">
        <v>0.12</v>
      </c>
      <c r="E37" s="126">
        <f t="shared" si="3"/>
        <v>0.12</v>
      </c>
      <c r="F37" s="23"/>
      <c r="G37" s="23"/>
      <c r="H37" s="23"/>
      <c r="I37" s="23"/>
      <c r="J37" s="23"/>
      <c r="K37" s="10"/>
      <c r="L37" s="10"/>
    </row>
    <row r="38" spans="1:12">
      <c r="A38" s="125" t="s">
        <v>130</v>
      </c>
      <c r="B38" s="126">
        <v>0.04</v>
      </c>
      <c r="C38" s="126">
        <f>+B38+Solicitud!$CH$14%</f>
        <v>4.0309999999999999E-2</v>
      </c>
      <c r="D38" s="127">
        <v>0.12</v>
      </c>
      <c r="E38" s="126">
        <f t="shared" si="3"/>
        <v>0.12</v>
      </c>
      <c r="F38" s="23"/>
      <c r="G38" s="23"/>
      <c r="H38" s="23"/>
      <c r="I38" s="23"/>
      <c r="J38" s="23"/>
      <c r="K38" s="10"/>
      <c r="L38" s="10"/>
    </row>
    <row r="39" spans="1:12">
      <c r="A39" s="125" t="s">
        <v>131</v>
      </c>
      <c r="B39" s="126">
        <v>4.4999999999999998E-2</v>
      </c>
      <c r="C39" s="126">
        <f>+B39+Solicitud!$CH$14%</f>
        <v>4.5309999999999996E-2</v>
      </c>
      <c r="D39" s="127">
        <v>0.12</v>
      </c>
      <c r="E39" s="126">
        <f t="shared" si="3"/>
        <v>0.12</v>
      </c>
      <c r="F39" s="23"/>
      <c r="G39" s="23"/>
      <c r="H39" s="23"/>
      <c r="I39" s="23"/>
      <c r="J39" s="23"/>
      <c r="K39" s="10"/>
      <c r="L39" s="10"/>
    </row>
    <row r="40" spans="1:12">
      <c r="A40" s="125" t="s">
        <v>132</v>
      </c>
      <c r="B40" s="126">
        <v>0.05</v>
      </c>
      <c r="C40" s="126">
        <f>+B40+Solicitud!$CH$14%</f>
        <v>5.0310000000000001E-2</v>
      </c>
      <c r="D40" s="127">
        <v>0.12</v>
      </c>
      <c r="E40" s="126">
        <f t="shared" si="3"/>
        <v>0.12</v>
      </c>
      <c r="I40" s="23"/>
    </row>
    <row r="41" spans="1:12">
      <c r="A41" s="125" t="s">
        <v>171</v>
      </c>
      <c r="B41" s="126">
        <v>0.05</v>
      </c>
      <c r="C41" s="126">
        <f>+B41+Solicitud!$CH$14%</f>
        <v>5.0310000000000001E-2</v>
      </c>
      <c r="D41" s="127">
        <v>0.12</v>
      </c>
      <c r="E41" s="126">
        <f t="shared" si="3"/>
        <v>0.12</v>
      </c>
      <c r="F41" s="23"/>
      <c r="G41" s="23"/>
      <c r="H41" s="23"/>
      <c r="I41" s="23"/>
      <c r="J41" s="23"/>
      <c r="K41" s="10"/>
      <c r="L41" s="10"/>
    </row>
    <row r="42" spans="1:12">
      <c r="A42" s="125" t="s">
        <v>172</v>
      </c>
      <c r="B42" s="126">
        <v>0.05</v>
      </c>
      <c r="C42" s="126">
        <f>+B42+Solicitud!$CH$14%</f>
        <v>5.0310000000000001E-2</v>
      </c>
      <c r="D42" s="127">
        <v>0.12</v>
      </c>
      <c r="E42" s="126">
        <f t="shared" si="3"/>
        <v>0.12</v>
      </c>
      <c r="F42" s="23"/>
      <c r="G42" s="23"/>
      <c r="H42" s="23"/>
      <c r="I42" s="23"/>
      <c r="J42" s="23"/>
      <c r="K42" s="10"/>
      <c r="L42" s="10"/>
    </row>
    <row r="43" spans="1:12">
      <c r="A43" s="125" t="s">
        <v>173</v>
      </c>
      <c r="B43" s="126">
        <v>0.05</v>
      </c>
      <c r="C43" s="126">
        <f>+B43+Solicitud!$CH$14%</f>
        <v>5.0310000000000001E-2</v>
      </c>
      <c r="D43" s="127">
        <v>0.12</v>
      </c>
      <c r="E43" s="126">
        <f t="shared" si="3"/>
        <v>0.12</v>
      </c>
      <c r="F43" s="23"/>
      <c r="G43" s="23"/>
      <c r="H43" s="23"/>
      <c r="I43" s="23"/>
      <c r="J43" s="23"/>
      <c r="K43" s="10"/>
      <c r="L43" s="10"/>
    </row>
    <row r="44" spans="1:12">
      <c r="I44" s="23"/>
    </row>
    <row r="45" spans="1:12">
      <c r="A45" s="125" t="s">
        <v>154</v>
      </c>
      <c r="B45" s="126">
        <v>0.01</v>
      </c>
      <c r="C45" s="126">
        <f>+B45+Solicitud!$CH$14%</f>
        <v>1.031E-2</v>
      </c>
      <c r="D45" s="126">
        <v>0</v>
      </c>
      <c r="E45" s="126">
        <f>MAX(C45:D45)</f>
        <v>1.031E-2</v>
      </c>
      <c r="F45" s="23"/>
      <c r="G45" s="23"/>
      <c r="H45" s="23"/>
      <c r="I45" s="23"/>
      <c r="J45" s="23"/>
      <c r="K45" s="10"/>
      <c r="L45" s="10"/>
    </row>
    <row r="46" spans="1:12">
      <c r="F46" s="23"/>
      <c r="G46" s="23"/>
      <c r="H46" s="23"/>
      <c r="I46" s="23"/>
      <c r="J46" s="23"/>
      <c r="K46" s="10"/>
      <c r="L46" s="10"/>
    </row>
    <row r="47" spans="1:12">
      <c r="A47" s="125" t="s">
        <v>120</v>
      </c>
      <c r="B47" s="126">
        <v>0.04</v>
      </c>
      <c r="C47" s="126">
        <f>+B47+Solicitud!$CH$14%</f>
        <v>4.0309999999999999E-2</v>
      </c>
      <c r="D47" s="127">
        <v>0.105</v>
      </c>
      <c r="E47" s="126">
        <f t="shared" ref="E47:E55" si="4">MAX(C47:D47)</f>
        <v>0.105</v>
      </c>
      <c r="F47" s="23"/>
      <c r="G47" s="23"/>
      <c r="H47" s="23"/>
      <c r="J47" s="23"/>
      <c r="K47" s="10"/>
      <c r="L47" s="10"/>
    </row>
    <row r="48" spans="1:12">
      <c r="A48" s="125" t="s">
        <v>121</v>
      </c>
      <c r="B48" s="126">
        <v>0.04</v>
      </c>
      <c r="C48" s="126">
        <f>+B48+Solicitud!$CH$14%</f>
        <v>4.0309999999999999E-2</v>
      </c>
      <c r="D48" s="127">
        <v>0.105</v>
      </c>
      <c r="E48" s="126">
        <f t="shared" si="4"/>
        <v>0.105</v>
      </c>
      <c r="F48" s="23"/>
      <c r="G48" s="23"/>
      <c r="H48" s="23"/>
      <c r="I48" s="23"/>
      <c r="J48" s="23"/>
      <c r="K48" s="10"/>
      <c r="L48" s="10"/>
    </row>
    <row r="49" spans="1:12">
      <c r="A49" s="125" t="s">
        <v>122</v>
      </c>
      <c r="B49" s="126">
        <v>0.04</v>
      </c>
      <c r="C49" s="126">
        <f>+B49+Solicitud!$CH$14%</f>
        <v>4.0309999999999999E-2</v>
      </c>
      <c r="D49" s="127">
        <v>0.105</v>
      </c>
      <c r="E49" s="126">
        <f t="shared" si="4"/>
        <v>0.105</v>
      </c>
      <c r="F49" s="23"/>
      <c r="G49" s="23"/>
      <c r="H49" s="23"/>
      <c r="J49" s="23"/>
      <c r="K49" s="10"/>
      <c r="L49" s="10"/>
    </row>
    <row r="50" spans="1:12">
      <c r="A50" s="125" t="s">
        <v>123</v>
      </c>
      <c r="B50" s="126">
        <v>0.04</v>
      </c>
      <c r="C50" s="126">
        <f>+B50+Solicitud!$CH$14%</f>
        <v>4.0309999999999999E-2</v>
      </c>
      <c r="D50" s="127">
        <v>0.105</v>
      </c>
      <c r="E50" s="126">
        <f t="shared" si="4"/>
        <v>0.105</v>
      </c>
      <c r="F50" s="23"/>
      <c r="G50" s="23"/>
      <c r="H50" s="23"/>
      <c r="J50" s="23"/>
      <c r="K50" s="10"/>
      <c r="L50" s="10"/>
    </row>
    <row r="51" spans="1:12">
      <c r="A51" s="125" t="s">
        <v>124</v>
      </c>
      <c r="B51" s="126">
        <v>0.04</v>
      </c>
      <c r="C51" s="126">
        <f>+B51+Solicitud!$CH$14%</f>
        <v>4.0309999999999999E-2</v>
      </c>
      <c r="D51" s="127">
        <v>0.105</v>
      </c>
      <c r="E51" s="126">
        <f t="shared" si="4"/>
        <v>0.105</v>
      </c>
      <c r="F51" s="23"/>
      <c r="G51" s="23"/>
      <c r="H51" s="23"/>
      <c r="J51" s="23"/>
      <c r="K51" s="10"/>
      <c r="L51" s="10"/>
    </row>
    <row r="52" spans="1:12">
      <c r="A52" s="125" t="s">
        <v>125</v>
      </c>
      <c r="B52" s="126">
        <v>0.04</v>
      </c>
      <c r="C52" s="126">
        <f>+B52+Solicitud!$CH$14%</f>
        <v>4.0309999999999999E-2</v>
      </c>
      <c r="D52" s="127">
        <v>0.105</v>
      </c>
      <c r="E52" s="126">
        <f t="shared" si="4"/>
        <v>0.105</v>
      </c>
      <c r="F52" s="23"/>
      <c r="G52" s="23"/>
      <c r="H52" s="23"/>
      <c r="J52" s="23"/>
      <c r="K52" s="10"/>
      <c r="L52" s="10"/>
    </row>
    <row r="53" spans="1:12">
      <c r="A53" s="125" t="s">
        <v>155</v>
      </c>
      <c r="B53" s="126">
        <v>0.04</v>
      </c>
      <c r="C53" s="126">
        <f>+B53+Solicitud!$CH$14%</f>
        <v>4.0309999999999999E-2</v>
      </c>
      <c r="D53" s="127">
        <v>0.105</v>
      </c>
      <c r="E53" s="126">
        <f t="shared" si="4"/>
        <v>0.105</v>
      </c>
      <c r="F53" s="23"/>
      <c r="G53" s="23"/>
      <c r="H53" s="23"/>
      <c r="J53" s="23"/>
      <c r="K53" s="10"/>
      <c r="L53" s="10"/>
    </row>
    <row r="54" spans="1:12">
      <c r="A54" s="125" t="s">
        <v>156</v>
      </c>
      <c r="B54" s="126">
        <v>0.04</v>
      </c>
      <c r="C54" s="126">
        <f>+B54+Solicitud!$CH$14%</f>
        <v>4.0309999999999999E-2</v>
      </c>
      <c r="D54" s="127">
        <v>0.105</v>
      </c>
      <c r="E54" s="126">
        <f t="shared" si="4"/>
        <v>0.105</v>
      </c>
      <c r="F54" s="23"/>
      <c r="G54" s="23"/>
      <c r="H54" s="23"/>
      <c r="J54" s="23"/>
      <c r="K54" s="10"/>
      <c r="L54" s="10"/>
    </row>
    <row r="55" spans="1:12">
      <c r="A55" s="125" t="s">
        <v>157</v>
      </c>
      <c r="B55" s="126">
        <v>0.04</v>
      </c>
      <c r="C55" s="126">
        <f>+B55+Solicitud!$CH$14%</f>
        <v>4.0309999999999999E-2</v>
      </c>
      <c r="D55" s="127">
        <v>0.105</v>
      </c>
      <c r="E55" s="126">
        <f t="shared" si="4"/>
        <v>0.105</v>
      </c>
    </row>
    <row r="56" spans="1:12">
      <c r="F56" s="23"/>
      <c r="G56" s="23"/>
      <c r="H56" s="23"/>
      <c r="J56" s="23"/>
      <c r="K56" s="10"/>
      <c r="L56" s="10"/>
    </row>
    <row r="57" spans="1:12">
      <c r="A57" s="125" t="s">
        <v>175</v>
      </c>
      <c r="B57" s="126">
        <v>4.4999999999999998E-2</v>
      </c>
      <c r="C57" s="126">
        <f>+B57+Solicitud!$CH$14%</f>
        <v>4.5309999999999996E-2</v>
      </c>
      <c r="D57" s="126">
        <v>0.14000000000000001</v>
      </c>
      <c r="E57" s="126">
        <f>MAX(C57:D57)</f>
        <v>0.14000000000000001</v>
      </c>
    </row>
    <row r="58" spans="1:12">
      <c r="A58" s="125" t="s">
        <v>176</v>
      </c>
      <c r="B58" s="126">
        <v>0.05</v>
      </c>
      <c r="C58" s="126">
        <f>+B58+Solicitud!$CH$14%</f>
        <v>5.0310000000000001E-2</v>
      </c>
      <c r="D58" s="126">
        <v>0.14000000000000001</v>
      </c>
      <c r="E58" s="126">
        <f>MAX(C58:D58)</f>
        <v>0.14000000000000001</v>
      </c>
    </row>
  </sheetData>
  <mergeCells count="1">
    <mergeCell ref="A1:E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d f 2 3 f 4 9 - 3 7 5 5 - 4 0 e c - 9 7 b e - 3 3 9 f b b c 6 e 5 5 6 "   x m l n s = " h t t p : / / s c h e m a s . m i c r o s o f t . c o m / D a t a M a s h u p " > A A A A A B c F A A B Q S w M E F A A C A A g A P H o J U 0 6 2 2 n K j A A A A 9 Q A A A B I A H A B D b 2 5 m a W c v U G F j a 2 F n Z S 5 4 b W w g o h g A K K A U A A A A A A A A A A A A A A A A A A A A A A A A A A A A h Y 8 x D o I w G I W v Q r r T l h o T J D 9 l Y J X E a G J c m 1 K h E Y q h x X I 3 B 4 / k F c Q o 6 u b 4 v v c N 7 9 2 v N 8 j G t g k u q r e 6 M y m K M E W B M r I r t a l S N L h j G K O M w 0 b I k 6 h U M M n G J q M t U 1 Q 7 d 0 4 I 8 d 5 j v 8 B d X x F G a U Q O x X o n a 9 U K 9 J H 1 f z n U x j p h p E I c 9 q 8 x n O E V x c u Y Y Q p k Z l B o 8 + 3 Z N P f Z / k D I h 8 Y N v e L K h v k W y B y B v C / w B 1 B L A w Q U A A I A C A A 8 e g l 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H o J U z + n 4 r 8 S A g A A p g U A A B M A H A B G b 3 J t d W x h c y 9 T Z W N 0 a W 9 u M S 5 t I K I Y A C i g F A A A A A A A A A A A A A A A A A A A A A A A A A A A A I 1 U T Y / a M B C 9 I / E f r F S t g p S a J l t t P 1 a o a k E r 9 d Q W k H p Y c T D 2 A J Y S O 7 U d u g j x 3 z u J K T G f b S 6 J n 2 e e 3 5 s Z x w J 3 U i s y 8 e / 0 o d v p d u y K G R D k R T R l 8 x x I G p E B y c F 1 O w S f b 0 Y u Q S H y E + b 0 O 1 t C X H 8 M t X K g n I 2 j l X O l / d j v L w H o n H N D F 5 J y 0 5 d K S M 6 E N m C B a 6 U L y b X t 8 4 o J g + + F K d Z g O H M e o M y W z 5 + k k L p g g / Q V 1 8 L j g 5 f Z m / R d 1 O s l X s u I O Z a i F K 9 p m + 6 e a m S 2 3 0 X 9 s t S E s 2 I u 8 e T a R W O I T g 1 T d q F N M d R 5 V a j p p g Q b N 1 z J d h t 5 M I 0 S 4 n C D O H h 2 u 4 T 8 x b M j f N d r z 0 J q R l x N X V Z g H T s 5 r 9 Q W 4 l N J b b p n Z 5 b 8 q q R j g t k 2 f Q y F X o M P s P G l k 5 J Q 9 f 7 z 7 v 5 9 u P g Q 3 d K a X h Z 7 L q r l G M k 1 N s g Q 7 m N I q Q 0 R k M u i j t S m J Z y U u X S e 6 Z L 4 Q H J d 2 y b a g f F p U y z y l 8 3 I 0 4 K J I 4 I h P y r t Y O I 2 y D 2 0 6 1 7 Q G x q S 0 S x c 3 B 3 5 D 5 t w 6 v 1 0 M P 5 t t Z 0 a r + C r c v d v a Z 0 d D g 7 N r o 0 U i r s y V G c N S G + M x b G p Y C b O C d E K x i l k J F J Z M D V 3 y / x Z i E O / L i h o q r p P x w U w v i J 1 o 6 h H I d 4 2 q 0 e j i / j p U J c Z p o F 9 P R z j D J E D n M 2 w E N j V X l C A G / a z 6 / Z v O U u u T s i t S 5 H 9 5 6 X I g l v x K H P c k Q r / Z v b 4 D t c I j P X v i z c Y K b o d q a 6 w P P w B U E s B A i 0 A F A A C A A g A P H o J U 0 6 2 2 n K j A A A A 9 Q A A A B I A A A A A A A A A A A A A A A A A A A A A A E N v b m Z p Z y 9 Q Y W N r Y W d l L n h t b F B L A Q I t A B Q A A g A I A D x 6 C V M P y u m r p A A A A O k A A A A T A A A A A A A A A A A A A A A A A O 8 A A A B b Q 2 9 u d G V u d F 9 U e X B l c 1 0 u e G 1 s U E s B A i 0 A F A A C A A g A P H o J U z + n 4 r 8 S A g A A p g U A A B M A A A A A A A A A A A A A A A A A 4 A E A A E Z v c m 1 1 b G F z L 1 N l Y 3 R p b 2 4 x L m 1 Q S w U G A A A A A A M A A w D C A A A A P w 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5 t g A A A A A A A D E 2 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U l M j A 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l Z 2 F j a c O z b i I g L z 4 8 R W 5 0 c n k g V H l w Z T 0 i R m l s b G V k Q 2 9 t c G x l d G V S Z X N 1 b H R U b 1 d v c m t z a G V l d C I g V m F s d W U 9 I m w x I i A v P j x F b n R y e S B U e X B l P S J R d W V y e U l E I i B W Y W x 1 Z T 0 i c z h i Y j l l O T N m L T U 3 Z G E t N D M z O C 0 4 Y 2 E 3 L W I 3 Z T g x Y z A x O T E 5 Y y I g L z 4 8 R W 5 0 c n k g V H l w Z T 0 i R m l s b E x h c 3 R V c G R h d G V k I i B W Y W x 1 Z T 0 i Z D I w M j E t M D g t M D l U M j E 6 M T c 6 M D U u O T M z N z I 3 N l o i I C 8 + P E V u d H J 5 I F R 5 c G U 9 I k Z p b G x F c n J v c k N v d W 5 0 I i B W Y W x 1 Z T 0 i b D A i I C 8 + P E V u d H J 5 I F R 5 c G U 9 I k Z p b G x D b 2 x 1 b W 5 U e X B l c y I g V m F s d W U 9 I n N 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S I g L z 4 8 R W 5 0 c n k g V H l w Z T 0 i R m l s b E V y c m 9 y Q 2 9 k Z S I g V m F s d W U 9 I n N V b m t u b 3 d u 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0 N v b H V t b j Y 3 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L C Z x d W 9 0 O 0 N v b H V t b j g 1 J n F 1 b 3 Q 7 L C Z x d W 9 0 O 0 N v b H V t b j g 2 J n F 1 b 3 Q 7 L C Z x d W 9 0 O 0 N v b H V t b j g 3 J n F 1 b 3 Q 7 L C Z x d W 9 0 O 0 N v b H V t b j g 4 J n F 1 b 3 Q 7 L C Z x d W 9 0 O 0 N v b H V t b j g 5 J n F 1 b 3 Q 7 L C Z x d W 9 0 O 0 N v b H V t b j k w J n F 1 b 3 Q 7 L C Z x d W 9 0 O 0 N v b H V t b j k x J n F 1 b 3 Q 7 L C Z x d W 9 0 O 0 N v b H V t b j k y J n F 1 b 3 Q 7 L C Z x d W 9 0 O 0 N v b H V t b j k z J n F 1 b 3 Q 7 L C Z x d W 9 0 O 0 N v b H V t b j k 0 J n F 1 b 3 Q 7 L C Z x d W 9 0 O 0 N v b H V t b j k 1 J n F 1 b 3 Q 7 L C Z x d W 9 0 O 0 N v b H V t b j k 2 J n F 1 b 3 Q 7 L C Z x d W 9 0 O 0 N v b H V t b j k 3 J n F 1 b 3 Q 7 L C Z x d W 9 0 O 0 N v b H V t b j k 4 J n F 1 b 3 Q 7 L C Z x d W 9 0 O 0 N v b H V t b j k 5 J n F 1 b 3 Q 7 L C Z x d W 9 0 O 0 N v b H V t b j E w M C Z x d W 9 0 O y w m c X V v d D t D b 2 x 1 b W 4 x M D E m c X V v d D s s J n F 1 b 3 Q 7 Q 2 9 s d W 1 u M T A y J n F 1 b 3 Q 7 L C Z x d W 9 0 O 0 N v b H V t b j E w M y Z x d W 9 0 O y w m c X V v d D t D b 2 x 1 b W 4 x M D Q m c X V v d D s s J n F 1 b 3 Q 7 Q 2 9 s d W 1 u M T A 1 J n F 1 b 3 Q 7 L C Z x d W 9 0 O 0 N v b H V t b j E w N i Z x d W 9 0 O y w m c X V v d D t D b 2 x 1 b W 4 x M D c m c X V v d D s s J n F 1 b 3 Q 7 Q 2 9 s d W 1 u M T A 4 J n F 1 b 3 Q 7 L C Z x d W 9 0 O 0 N v b H V t b j E w O S Z x d W 9 0 O y w m c X V v d D t D b 2 x 1 b W 4 x M T A m c X V v d D s s J n F 1 b 3 Q 7 Q 2 9 s d W 1 u M T E x J n F 1 b 3 Q 7 L C Z x d W 9 0 O 0 N v b H V t b j E x M i Z x d W 9 0 O y w m c X V v d D t D b 2 x 1 b W 4 x M T M m c X V v d D s s J n F 1 b 3 Q 7 Q 2 9 s d W 1 u M T E 0 J n F 1 b 3 Q 7 L C Z x d W 9 0 O 0 N v b H V t b j E x N S Z x d W 9 0 O y w m c X V v d D t D b 2 x 1 b W 4 x M T Y m c X V v d D s s J n F 1 b 3 Q 7 Q 2 9 s d W 1 u M T E 3 J n F 1 b 3 Q 7 L C Z x d W 9 0 O 0 N v b H V t b j E x O C Z x d W 9 0 O y w m c X V v d D t D b 2 x 1 b W 4 x M T k m c X V v d D s s J n F 1 b 3 Q 7 Q 2 9 s d W 1 u M T I w J n F 1 b 3 Q 7 L C Z x d W 9 0 O 0 N v b H V t b j E y M S Z x d W 9 0 O y w m c X V v d D t D b 2 x 1 b W 4 x M j I m c X V v d D s s J n F 1 b 3 Q 7 Q 2 9 s d W 1 u M T I z J n F 1 b 3 Q 7 L C Z x d W 9 0 O 0 N v b H V t b j E y N C Z x d W 9 0 O y w m c X V v d D t D b 2 x 1 b W 4 x M j U m c X V v d D s s J n F 1 b 3 Q 7 Q 2 9 s d W 1 u M T I 2 J n F 1 b 3 Q 7 L C Z x d W 9 0 O 0 N v b H V t b j E y N y Z x d W 9 0 O y w m c X V v d D t D b 2 x 1 b W 4 x M j g m c X V v d D s s J n F 1 b 3 Q 7 Q 2 9 s d W 1 u M T I 5 J n F 1 b 3 Q 7 L C Z x d W 9 0 O 0 N v b H V t b j E z M C Z x d W 9 0 O y w m c X V v d D t D b 2 x 1 b W 4 x M z E m c X V v d D s s J n F 1 b 3 Q 7 Q 2 9 s d W 1 u M T M y J n F 1 b 3 Q 7 L C Z x d W 9 0 O 0 N v b H V t b j E z M y Z x d W 9 0 O y w m c X V v d D t D b 2 x 1 b W 4 x M z Q m c X V v d D s s J n F 1 b 3 Q 7 Q 2 9 s d W 1 u M T M 1 J n F 1 b 3 Q 7 L C Z x d W 9 0 O 0 N v b H V t b j E z N i Z x d W 9 0 O y w m c X V v d D t D b 2 x 1 b W 4 x M z c m c X V v d D s s J n F 1 b 3 Q 7 Q 2 9 s d W 1 u M T M 4 J n F 1 b 3 Q 7 L C Z x d W 9 0 O 0 N v b H V t b j E z O S Z x d W 9 0 O y w m c X V v d D t D b 2 x 1 b W 4 x N D A m c X V v d D s s J n F 1 b 3 Q 7 Q 2 9 s d W 1 u M T Q x J n F 1 b 3 Q 7 L C Z x d W 9 0 O 0 N v b H V t b j E 0 M i Z x d W 9 0 O y w m c X V v d D t D b 2 x 1 b W 4 x N D M m c X V v d D s s J n F 1 b 3 Q 7 Q 2 9 s d W 1 u M T Q 0 J n F 1 b 3 Q 7 L C Z x d W 9 0 O 0 N v b H V t b j E 0 N S Z x d W 9 0 O y w m c X V v d D t D b 2 x 1 b W 4 x N D Y m c X V v d D s s J n F 1 b 3 Q 7 Q 2 9 s d W 1 u M T Q 3 J n F 1 b 3 Q 7 L C Z x d W 9 0 O 0 N v b H V t b j E 0 O C Z x d W 9 0 O y w m c X V v d D t D b 2 x 1 b W 4 x N D k m c X V v d D s s J n F 1 b 3 Q 7 Q 2 9 s d W 1 u M T U w J n F 1 b 3 Q 7 L C Z x d W 9 0 O 0 N v b H V t b j E 1 M S Z x d W 9 0 O y w m c X V v d D t D b 2 x 1 b W 4 x N T I m c X V v d D s s J n F 1 b 3 Q 7 Q 2 9 s d W 1 u M T U z J n F 1 b 3 Q 7 L C Z x d W 9 0 O 0 N v b H V t b j E 1 N C Z x d W 9 0 O y w m c X V v d D t D b 2 x 1 b W 4 x N T U m c X V v d D s s J n F 1 b 3 Q 7 Q 2 9 s d W 1 u M T U 2 J n F 1 b 3 Q 7 L C Z x d W 9 0 O 0 N v b H V t b j E 1 N y Z x d W 9 0 O y w m c X V v d D t D b 2 x 1 b W 4 x N T g m c X V v d D s s J n F 1 b 3 Q 7 Q 2 9 s d W 1 u M T U 5 J n F 1 b 3 Q 7 L C Z x d W 9 0 O 0 N v b H V t b j E 2 M C Z x d W 9 0 O y w m c X V v d D t D b 2 x 1 b W 4 x N j E m c X V v d D s s J n F 1 b 3 Q 7 Q 2 9 s d W 1 u M T Y y J n F 1 b 3 Q 7 L C Z x d W 9 0 O 0 N v b H V t b j E 2 M y Z x d W 9 0 O y w m c X V v d D t D b 2 x 1 b W 4 x N j Q m c X V v d D s s J n F 1 b 3 Q 7 Q 2 9 s d W 1 u M T Y 1 J n F 1 b 3 Q 7 L C Z x d W 9 0 O 0 N v b H V t b j E 2 N i Z x d W 9 0 O y w m c X V v d D t D b 2 x 1 b W 4 x N j c m c X V v d D s s J n F 1 b 3 Q 7 Q 2 9 s d W 1 u M T Y 4 J n F 1 b 3 Q 7 L C Z x d W 9 0 O 0 N v b H V t b j E 2 O S Z x d W 9 0 O y w m c X V v d D t D b 2 x 1 b W 4 x N z A m c X V v d D s s J n F 1 b 3 Q 7 Q 2 9 s d W 1 u M T c x J n F 1 b 3 Q 7 L C Z x d W 9 0 O 0 N v b H V t b j E 3 M i Z x d W 9 0 O y w m c X V v d D t D b 2 x 1 b W 4 x N z M m c X V v d D s s J n F 1 b 3 Q 7 Q 2 9 s d W 1 u M T c 0 J n F 1 b 3 Q 7 L C Z x d W 9 0 O 0 N v b H V t b j E 3 N S Z x d W 9 0 O y w m c X V v d D t D b 2 x 1 b W 4 x N z Y m c X V v d D s s J n F 1 b 3 Q 7 Q 2 9 s d W 1 u M T c 3 J n F 1 b 3 Q 7 L C Z x d W 9 0 O 0 N v b H V t b j E 3 O C Z x d W 9 0 O y w m c X V v d D t D b 2 x 1 b W 4 x N z k m c X V v d D s s J n F 1 b 3 Q 7 Q 2 9 s d W 1 u M T g w J n F 1 b 3 Q 7 L C Z x d W 9 0 O 0 N v b H V t b j E 4 M S Z x d W 9 0 O y w m c X V v d D t D b 2 x 1 b W 4 x O D I m c X V v d D s s J n F 1 b 3 Q 7 Q 2 9 s d W 1 u M T g z J n F 1 b 3 Q 7 L C Z x d W 9 0 O 0 N v b H V t b j E 4 N C Z x d W 9 0 O y w m c X V v d D t D b 2 x 1 b W 4 x O D U m c X V v d D s s J n F 1 b 3 Q 7 Q 2 9 s d W 1 u M T g 2 J n F 1 b 3 Q 7 L C Z x d W 9 0 O 0 N v b H V t b j E 4 N y Z x d W 9 0 O y w m c X V v d D t D b 2 x 1 b W 4 x O D g m c X V v d D s s J n F 1 b 3 Q 7 Q 2 9 s d W 1 u M T g 5 J n F 1 b 3 Q 7 L C Z x d W 9 0 O 0 N v b H V t b j E 5 M C Z x d W 9 0 O y w m c X V v d D t D b 2 x 1 b W 4 x O T E m c X V v d D s s J n F 1 b 3 Q 7 Q 2 9 s d W 1 u M T k y J n F 1 b 3 Q 7 L C Z x d W 9 0 O 0 N v b H V t b j E 5 M y Z x d W 9 0 O y w m c X V v d D t D b 2 x 1 b W 4 x O T Q m c X V v d D s s J n F 1 b 3 Q 7 Q 2 9 s d W 1 u M T k 1 J n F 1 b 3 Q 7 L C Z x d W 9 0 O 0 N v b H V t b j E 5 N i Z x d W 9 0 O y w m c X V v d D t D b 2 x 1 b W 4 x O T c m c X V v d D s s J n F 1 b 3 Q 7 Q 2 9 s d W 1 u M T k 4 J n F 1 b 3 Q 7 L C Z x d W 9 0 O 0 N v b H V t b j E 5 O S Z x d W 9 0 O y w m c X V v d D t D b 2 x 1 b W 4 y M D A m c X V v d D s s J n F 1 b 3 Q 7 Q 2 9 s d W 1 u M j A x J n F 1 b 3 Q 7 L C Z x d W 9 0 O 0 N v b H V t b j I w M i Z x d W 9 0 O y w m c X V v d D t D b 2 x 1 b W 4 y M D M m c X V v d D s s J n F 1 b 3 Q 7 Q 2 9 s d W 1 u M j A 0 J n F 1 b 3 Q 7 L C Z x d W 9 0 O 0 N v b H V t b j I w N S Z x d W 9 0 O y w m c X V v d D t D b 2 x 1 b W 4 y M D Y m c X V v d D s s J n F 1 b 3 Q 7 Q 2 9 s d W 1 u M j A 3 J n F 1 b 3 Q 7 L C Z x d W 9 0 O 0 N v b H V t b j I w O C Z x d W 9 0 O y w m c X V v d D t D b 2 x 1 b W 4 y M D k m c X V v d D s s J n F 1 b 3 Q 7 Q 2 9 s d W 1 u M j E w J n F 1 b 3 Q 7 L C Z x d W 9 0 O 0 N v b H V t b j I x M S Z x d W 9 0 O y w m c X V v d D t D b 2 x 1 b W 4 y M T I m c X V v d D s s J n F 1 b 3 Q 7 Q 2 9 s d W 1 u M j E z J n F 1 b 3 Q 7 L C Z x d W 9 0 O 0 N v b H V t b j I x N C Z x d W 9 0 O y w m c X V v d D t D b 2 x 1 b W 4 y M T U m c X V v d D s s J n F 1 b 3 Q 7 Q 2 9 s d W 1 u M j E 2 J n F 1 b 3 Q 7 L C Z x d W 9 0 O 0 N v b H V t b j I x N y Z x d W 9 0 O y w m c X V v d D t D b 2 x 1 b W 4 y M T g m c X V v d D s s J n F 1 b 3 Q 7 Q 2 9 s d W 1 u M j E 5 J n F 1 b 3 Q 7 L C Z x d W 9 0 O 0 N v b H V t b j I y M C Z x d W 9 0 O y w m c X V v d D t D b 2 x 1 b W 4 y M j E m c X V v d D s s J n F 1 b 3 Q 7 Q 2 9 s d W 1 u M j I y J n F 1 b 3 Q 7 L C Z x d W 9 0 O 0 N v b H V t b j I y M y Z x d W 9 0 O y w m c X V v d D t D b 2 x 1 b W 4 y M j Q m c X V v d D s s J n F 1 b 3 Q 7 Q 2 9 s d W 1 u M j I 1 J n F 1 b 3 Q 7 L C Z x d W 9 0 O 0 N v b H V t b j I y N i Z x d W 9 0 O y w m c X V v d D t D b 2 x 1 b W 4 y M j c m c X V v d D s s J n F 1 b 3 Q 7 Q 2 9 s d W 1 u M j I 4 J n F 1 b 3 Q 7 L C Z x d W 9 0 O 0 N v b H V t b j I y O S Z x d W 9 0 O y w m c X V v d D t D b 2 x 1 b W 4 y M z A m c X V v d D s s J n F 1 b 3 Q 7 Q 2 9 s d W 1 u M j M x J n F 1 b 3 Q 7 L C Z x d W 9 0 O 0 N v b H V t b j I z M i Z x d W 9 0 O y w m c X V v d D t D b 2 x 1 b W 4 y M z M m c X V v d D s s J n F 1 b 3 Q 7 Q 2 9 s d W 1 u M j M 0 J n F 1 b 3 Q 7 L C Z x d W 9 0 O 0 N v b H V t b j I z N S Z x d W 9 0 O y w m c X V v d D t D b 2 x 1 b W 4 y M z Y m c X V v d D s s J n F 1 b 3 Q 7 Q 2 9 s d W 1 u M j M 3 J n F 1 b 3 Q 7 L C Z x d W 9 0 O 0 N v b H V t b j I z O C Z x d W 9 0 O y w m c X V v d D t D b 2 x 1 b W 4 y M z k m c X V v d D s s J n F 1 b 3 Q 7 Q 2 9 s d W 1 u M j Q w J n F 1 b 3 Q 7 L C Z x d W 9 0 O 0 N v b H V t b j I 0 M S Z x d W 9 0 O y w m c X V v d D t D b 2 x 1 b W 4 y N D I m c X V v d D s s J n F 1 b 3 Q 7 Q 2 9 s d W 1 u M j Q z J n F 1 b 3 Q 7 L C Z x d W 9 0 O 0 N v b H V t b j I 0 N C Z x d W 9 0 O y w m c X V v d D t D b 2 x 1 b W 4 y N D U m c X V v d D s s J n F 1 b 3 Q 7 Q 2 9 s d W 1 u M j Q 2 J n F 1 b 3 Q 7 L C Z x d W 9 0 O 0 N v b H V t b j I 0 N y Z x d W 9 0 O y w m c X V v d D t D b 2 x 1 b W 4 y N D g m c X V v d D s s J n F 1 b 3 Q 7 Q 2 9 s d W 1 u M j Q 5 J n F 1 b 3 Q 7 L C Z x d W 9 0 O 0 N v b H V t b j I 1 M C Z x d W 9 0 O y w m c X V v d D t D b 2 x 1 b W 4 y N T E m c X V v d D s s J n F 1 b 3 Q 7 Q 2 9 s d W 1 u M j U y J n F 1 b 3 Q 7 L C Z x d W 9 0 O 0 N v b H V t b j I 1 M y Z x d W 9 0 O y w m c X V v d D t D b 2 x 1 b W 4 y N T Q m c X V v d D s s J n F 1 b 3 Q 7 Q 2 9 s d W 1 u M j U 1 J n F 1 b 3 Q 7 L C Z x d W 9 0 O 0 N v b H V t b j I 1 N i Z x d W 9 0 O y w m c X V v d D t D b 2 x 1 b W 4 y N T c m c X V v d D s s J n F 1 b 3 Q 7 Q 2 9 s d W 1 u M j U 4 J n F 1 b 3 Q 7 L C Z x d W 9 0 O 0 N v b H V t b j I 1 O S Z x d W 9 0 O y w m c X V v d D t D b 2 x 1 b W 4 y N j A m c X V v d D s s J n F 1 b 3 Q 7 Q 2 9 s d W 1 u M j Y x J n F 1 b 3 Q 7 L C Z x d W 9 0 O 0 N v b H V t b j I 2 M i Z x d W 9 0 O y w m c X V v d D t D b 2 x 1 b W 4 y N j M m c X V v d D s s J n F 1 b 3 Q 7 Q 2 9 s d W 1 u M j Y 0 J n F 1 b 3 Q 7 L C Z x d W 9 0 O 0 N v b H V t b j I 2 N S Z x d W 9 0 O y w m c X V v d D t D b 2 x 1 b W 4 y N j Y m c X V v d D s s J n F 1 b 3 Q 7 Q 2 9 s d W 1 u M j Y 3 J n F 1 b 3 Q 7 L C Z x d W 9 0 O 0 N v b H V t b j I 2 O C Z x d W 9 0 O y w m c X V v d D t D b 2 x 1 b W 4 y N j k m c X V v d D s s J n F 1 b 3 Q 7 Q 2 9 s d W 1 u M j c w J n F 1 b 3 Q 7 L C Z x d W 9 0 O 0 N v b H V t b j I 3 M S Z x d W 9 0 O y w m c X V v d D t D b 2 x 1 b W 4 y N z I m c X V v d D s s J n F 1 b 3 Q 7 Q 2 9 s d W 1 u M j c z J n F 1 b 3 Q 7 L C Z x d W 9 0 O 0 N v b H V t b j I 3 N C Z x d W 9 0 O y w m c X V v d D t D b 2 x 1 b W 4 y N z U m c X V v d D s s J n F 1 b 3 Q 7 Q 2 9 s d W 1 u M j c 2 J n F 1 b 3 Q 7 L C Z x d W 9 0 O 0 N v b H V t b j I 3 N y Z x d W 9 0 O y w m c X V v d D t D b 2 x 1 b W 4 y N z g m c X V v d D s s J n F 1 b 3 Q 7 Q 2 9 s d W 1 u M j c 5 J n F 1 b 3 Q 7 L C Z x d W 9 0 O 0 N v b H V t b j I 4 M C Z x d W 9 0 O y w m c X V v d D t D b 2 x 1 b W 4 y O D E m c X V v d D s s J n F 1 b 3 Q 7 Q 2 9 s d W 1 u M j g y J n F 1 b 3 Q 7 L C Z x d W 9 0 O 0 N v b H V t b j I 4 M y Z x d W 9 0 O y w m c X V v d D t D b 2 x 1 b W 4 y O D Q m c X V v d D s s J n F 1 b 3 Q 7 Q 2 9 s d W 1 u M j g 1 J n F 1 b 3 Q 7 L C Z x d W 9 0 O 0 N v b H V t b j I 4 N i Z x d W 9 0 O y w m c X V v d D t D b 2 x 1 b W 4 y O D c m c X V v d D s s J n F 1 b 3 Q 7 Q 2 9 s d W 1 u M j g 4 J n F 1 b 3 Q 7 L C Z x d W 9 0 O 0 N v b H V t b j I 4 O S Z x d W 9 0 O y w m c X V v d D t D b 2 x 1 b W 4 y O T A m c X V v d D s s J n F 1 b 3 Q 7 Q 2 9 s d W 1 u M j k x J n F 1 b 3 Q 7 L C Z x d W 9 0 O 0 N v b H V t b j I 5 M i Z x d W 9 0 O y w m c X V v d D t D b 2 x 1 b W 4 y O T M m c X V v d D s s J n F 1 b 3 Q 7 Q 2 9 s d W 1 u M j k 0 J n F 1 b 3 Q 7 L C Z x d W 9 0 O 0 N v b H V t b j I 5 N S Z x d W 9 0 O y w m c X V v d D t D b 2 x 1 b W 4 y O T Y m c X V v d D s s J n F 1 b 3 Q 7 Q 2 9 s d W 1 u M j k 3 J n F 1 b 3 Q 7 L C Z x d W 9 0 O 0 N v b H V t b j I 5 O C Z x d W 9 0 O y w m c X V v d D t D b 2 x 1 b W 4 y O T k m c X V v d D s s J n F 1 b 3 Q 7 Q 2 9 s d W 1 u M z A w J n F 1 b 3 Q 7 L C Z x d W 9 0 O 0 N v b H V t b j M w M S Z x d W 9 0 O y w m c X V v d D t D b 2 x 1 b W 4 z M D I m c X V v d D s s J n F 1 b 3 Q 7 Q 2 9 s d W 1 u M z A z J n F 1 b 3 Q 7 L C Z x d W 9 0 O 0 N v b H V t b j M w N C Z x d W 9 0 O y w m c X V v d D t D b 2 x 1 b W 4 z M D U m c X V v d D s s J n F 1 b 3 Q 7 Q 2 9 s d W 1 u M z A 2 J n F 1 b 3 Q 7 L C Z x d W 9 0 O 0 N v b H V t b j M w N y Z x d W 9 0 O y w m c X V v d D t D b 2 x 1 b W 4 z M D g m c X V v d D s s J n F 1 b 3 Q 7 Q 2 9 s d W 1 u M z A 5 J n F 1 b 3 Q 7 L C Z x d W 9 0 O 0 N v b H V t b j M x M C Z x d W 9 0 O y w m c X V v d D t D b 2 x 1 b W 4 z M T E m c X V v d D s s J n F 1 b 3 Q 7 Q 2 9 s d W 1 u M z E y J n F 1 b 3 Q 7 L C Z x d W 9 0 O 0 N v b H V t b j M x M y Z x d W 9 0 O y w m c X V v d D t D b 2 x 1 b W 4 z M T Q m c X V v d D s s J n F 1 b 3 Q 7 Q 2 9 s d W 1 u M z E 1 J n F 1 b 3 Q 7 L C Z x d W 9 0 O 0 N v b H V t b j M x N i Z x d W 9 0 O y w m c X V v d D t D b 2 x 1 b W 4 z M T c m c X V v d D s s J n F 1 b 3 Q 7 Q 2 9 s d W 1 u M z E 4 J n F 1 b 3 Q 7 L C Z x d W 9 0 O 0 N v b H V t b j M x O S Z x d W 9 0 O y w m c X V v d D t D b 2 x 1 b W 4 z M j A m c X V v d D s s J n F 1 b 3 Q 7 Q 2 9 s d W 1 u M z I x J n F 1 b 3 Q 7 L C Z x d W 9 0 O 0 N v b H V t b j M y M i Z x d W 9 0 O y w m c X V v d D t D b 2 x 1 b W 4 z M j M m c X V v d D s s J n F 1 b 3 Q 7 Q 2 9 s d W 1 u M z I 0 J n F 1 b 3 Q 7 L C Z x d W 9 0 O 0 N v b H V t b j M y N S Z x d W 9 0 O y w m c X V v d D t D b 2 x 1 b W 4 z M j Y m c X V v d D s s J n F 1 b 3 Q 7 Q 2 9 s d W 1 u M z I 3 J n F 1 b 3 Q 7 L C Z x d W 9 0 O 0 N v b H V t b j M y O C Z x d W 9 0 O y w m c X V v d D t D b 2 x 1 b W 4 z M j k m c X V v d D s s J n F 1 b 3 Q 7 Q 2 9 s d W 1 u M z M w J n F 1 b 3 Q 7 L C Z x d W 9 0 O 0 N v b H V t b j M z M S Z x d W 9 0 O y w m c X V v d D t D b 2 x 1 b W 4 z M z I m c X V v d D s s J n F 1 b 3 Q 7 Q 2 9 s d W 1 u M z M z J n F 1 b 3 Q 7 L C Z x d W 9 0 O 0 N v b H V t b j M z N C Z x d W 9 0 O y w m c X V v d D t D b 2 x 1 b W 4 z M z U m c X V v d D s s J n F 1 b 3 Q 7 Q 2 9 s d W 1 u M z M 2 J n F 1 b 3 Q 7 L C Z x d W 9 0 O 0 N v b H V t b j M z N y Z x d W 9 0 O y w m c X V v d D t D b 2 x 1 b W 4 z M z g m c X V v d D s s J n F 1 b 3 Q 7 Q 2 9 s d W 1 u M z M 5 J n F 1 b 3 Q 7 L C Z x d W 9 0 O 0 N v b H V t b j M 0 M C Z x d W 9 0 O y w m c X V v d D t D b 2 x 1 b W 4 z N D E m c X V v d D s s J n F 1 b 3 Q 7 Q 2 9 s d W 1 u M z Q y J n F 1 b 3 Q 7 L C Z x d W 9 0 O 0 N v b H V t b j M 0 M y Z x d W 9 0 O y w m c X V v d D t D b 2 x 1 b W 4 z N D Q m c X V v d D s s J n F 1 b 3 Q 7 Q 2 9 s d W 1 u M z Q 1 J n F 1 b 3 Q 7 L C Z x d W 9 0 O 0 N v b H V t b j M 0 N i Z x d W 9 0 O y w m c X V v d D t D b 2 x 1 b W 4 z N D c m c X V v d D s s J n F 1 b 3 Q 7 Q 2 9 s d W 1 u M z Q 4 J n F 1 b 3 Q 7 L C Z x d W 9 0 O 0 N v b H V t b j M 0 O S Z x d W 9 0 O y w m c X V v d D t D b 2 x 1 b W 4 z N T A m c X V v d D s s J n F 1 b 3 Q 7 Q 2 9 s d W 1 u M z U x J n F 1 b 3 Q 7 L C Z x d W 9 0 O 0 N v b H V t b j M 1 M i Z x d W 9 0 O y w m c X V v d D t D b 2 x 1 b W 4 z N T M m c X V v d D s s J n F 1 b 3 Q 7 Q 2 9 s d W 1 u M z U 0 J n F 1 b 3 Q 7 L C Z x d W 9 0 O 0 N v b H V t b j M 1 N S Z x d W 9 0 O y w m c X V v d D t D b 2 x 1 b W 4 z N T Y m c X V v d D s s J n F 1 b 3 Q 7 Q 2 9 s d W 1 u M z U 3 J n F 1 b 3 Q 7 L C Z x d W 9 0 O 0 N v b H V t b j M 1 O C Z x d W 9 0 O y w m c X V v d D t D b 2 x 1 b W 4 z N T k m c X V v d D s s J n F 1 b 3 Q 7 Q 2 9 s d W 1 u M z Y w J n F 1 b 3 Q 7 L C Z x d W 9 0 O 0 N v b H V t b j M 2 M S Z x d W 9 0 O y w m c X V v d D t D b 2 x 1 b W 4 z N j I m c X V v d D s s J n F 1 b 3 Q 7 Q 2 9 s d W 1 u M z Y z J n F 1 b 3 Q 7 L C Z x d W 9 0 O 0 N v b H V t b j M 2 N C Z x d W 9 0 O y w m c X V v d D t D b 2 x 1 b W 4 z N j U m c X V v d D s s J n F 1 b 3 Q 7 Q 2 9 s d W 1 u M z Y 2 J n F 1 b 3 Q 7 X S I g L z 4 8 R W 5 0 c n k g V H l w Z T 0 i R m l s b E N v d W 5 0 I i B W Y W x 1 Z T 0 i b D I i I C 8 + P E V u d H J 5 I F R 5 c G U 9 I k Z p b G x T d G F 0 d X M i I F Z h b H V l P S J z Q 2 9 t c G x l d G U i I C 8 + P E V u d H J 5 I F R 5 c G U 9 I k F k Z G V k V G 9 E Y X R h T W 9 k Z W w i I F Z h b H V l P S J s M C I g L z 4 8 R W 5 0 c n k g V H l w Z T 0 i U m V s Y X R p b 2 5 z a G l w S W 5 m b 0 N v b n R h a W 5 l c i I g V m F s d W U 9 I n N 7 J n F 1 b 3 Q 7 Y 2 9 s d W 1 u Q 2 9 1 b n Q m c X V v d D s 6 M z Y 2 L C Z x d W 9 0 O 2 t l e U N v b H V t b k 5 h b W V z J n F 1 b 3 Q 7 O l t d L C Z x d W 9 0 O 3 F 1 Z X J 5 U m V s Y X R p b 2 5 z a G l w c y Z x d W 9 0 O z p b X S w m c X V v d D t j b 2 x 1 b W 5 J Z G V u d G l 0 a W V z J n F 1 b 3 Q 7 O l s m c X V v d D t T Z W N 0 a W 9 u M S 9 U Y W J s Z S A x L 0 Z p b G F z I G l u d m V y c 2 F z L n t D b 2 x 1 b W 4 x L D B 9 J n F 1 b 3 Q 7 L C Z x d W 9 0 O 1 N l Y 3 R p b 2 4 x L 1 R h Y m x l I D E v R m l s Y X M g a W 5 2 Z X J z Y X M u e 0 N v b H V t b j I s M X 0 m c X V v d D s s J n F 1 b 3 Q 7 U 2 V j d G l v b j E v V G F i b G U g M S 9 G a W x h c y B p b n Z l c n N h c y 5 7 Q 2 9 s d W 1 u M y w y f S Z x d W 9 0 O y w m c X V v d D t T Z W N 0 a W 9 u M S 9 U Y W J s Z S A x L 0 Z p b G F z I G l u d m V y c 2 F z L n t D b 2 x 1 b W 4 0 L D N 9 J n F 1 b 3 Q 7 L C Z x d W 9 0 O 1 N l Y 3 R p b 2 4 x L 1 R h Y m x l I D E v R m l s Y X M g a W 5 2 Z X J z Y X M u e 0 N v b H V t b j U s N H 0 m c X V v d D s s J n F 1 b 3 Q 7 U 2 V j d G l v b j E v V G F i b G U g M S 9 G a W x h c y B p b n Z l c n N h c y 5 7 Q 2 9 s d W 1 u N i w 1 f S Z x d W 9 0 O y w m c X V v d D t T Z W N 0 a W 9 u M S 9 U Y W J s Z S A x L 0 Z p b G F z I G l u d m V y c 2 F z L n t D b 2 x 1 b W 4 3 L D Z 9 J n F 1 b 3 Q 7 L C Z x d W 9 0 O 1 N l Y 3 R p b 2 4 x L 1 R h Y m x l I D E v R m l s Y X M g a W 5 2 Z X J z Y X M u e 0 N v b H V t b j g s N 3 0 m c X V v d D s s J n F 1 b 3 Q 7 U 2 V j d G l v b j E v V G F i b G U g M S 9 G a W x h c y B p b n Z l c n N h c y 5 7 Q 2 9 s d W 1 u O S w 4 f S Z x d W 9 0 O y w m c X V v d D t T Z W N 0 a W 9 u M S 9 U Y W J s Z S A x L 0 Z p b G F z I G l u d m V y c 2 F z L n t D b 2 x 1 b W 4 x M C w 5 f S Z x d W 9 0 O y w m c X V v d D t T Z W N 0 a W 9 u M S 9 U Y W J s Z S A x L 0 Z p b G F z I G l u d m V y c 2 F z L n t D b 2 x 1 b W 4 x M S w x M H 0 m c X V v d D s s J n F 1 b 3 Q 7 U 2 V j d G l v b j E v V G F i b G U g M S 9 G a W x h c y B p b n Z l c n N h c y 5 7 Q 2 9 s d W 1 u M T I s M T F 9 J n F 1 b 3 Q 7 L C Z x d W 9 0 O 1 N l Y 3 R p b 2 4 x L 1 R h Y m x l I D E v R m l s Y X M g a W 5 2 Z X J z Y X M u e 0 N v b H V t b j E z L D E y f S Z x d W 9 0 O y w m c X V v d D t T Z W N 0 a W 9 u M S 9 U Y W J s Z S A x L 0 Z p b G F z I G l u d m V y c 2 F z L n t D b 2 x 1 b W 4 x N C w x M 3 0 m c X V v d D s s J n F 1 b 3 Q 7 U 2 V j d G l v b j E v V G F i b G U g M S 9 G a W x h c y B p b n Z l c n N h c y 5 7 Q 2 9 s d W 1 u M T U s M T R 9 J n F 1 b 3 Q 7 L C Z x d W 9 0 O 1 N l Y 3 R p b 2 4 x L 1 R h Y m x l I D E v R m l s Y X M g a W 5 2 Z X J z Y X M u e 0 N v b H V t b j E 2 L D E 1 f S Z x d W 9 0 O y w m c X V v d D t T Z W N 0 a W 9 u M S 9 U Y W J s Z S A x L 0 Z p b G F z I G l u d m V y c 2 F z L n t D b 2 x 1 b W 4 x N y w x N n 0 m c X V v d D s s J n F 1 b 3 Q 7 U 2 V j d G l v b j E v V G F i b G U g M S 9 G a W x h c y B p b n Z l c n N h c y 5 7 Q 2 9 s d W 1 u M T g s M T d 9 J n F 1 b 3 Q 7 L C Z x d W 9 0 O 1 N l Y 3 R p b 2 4 x L 1 R h Y m x l I D E v R m l s Y X M g a W 5 2 Z X J z Y X M u e 0 N v b H V t b j E 5 L D E 4 f S Z x d W 9 0 O y w m c X V v d D t T Z W N 0 a W 9 u M S 9 U Y W J s Z S A x L 0 Z p b G F z I G l u d m V y c 2 F z L n t D b 2 x 1 b W 4 y M C w x O X 0 m c X V v d D s s J n F 1 b 3 Q 7 U 2 V j d G l v b j E v V G F i b G U g M S 9 G a W x h c y B p b n Z l c n N h c y 5 7 Q 2 9 s d W 1 u M j E s M j B 9 J n F 1 b 3 Q 7 L C Z x d W 9 0 O 1 N l Y 3 R p b 2 4 x L 1 R h Y m x l I D E v R m l s Y X M g a W 5 2 Z X J z Y X M u e 0 N v b H V t b j I y L D I x f S Z x d W 9 0 O y w m c X V v d D t T Z W N 0 a W 9 u M S 9 U Y W J s Z S A x L 0 Z p b G F z I G l u d m V y c 2 F z L n t D b 2 x 1 b W 4 y M y w y M n 0 m c X V v d D s s J n F 1 b 3 Q 7 U 2 V j d G l v b j E v V G F i b G U g M S 9 G a W x h c y B p b n Z l c n N h c y 5 7 Q 2 9 s d W 1 u M j Q s M j N 9 J n F 1 b 3 Q 7 L C Z x d W 9 0 O 1 N l Y 3 R p b 2 4 x L 1 R h Y m x l I D E v R m l s Y X M g a W 5 2 Z X J z Y X M u e 0 N v b H V t b j I 1 L D I 0 f S Z x d W 9 0 O y w m c X V v d D t T Z W N 0 a W 9 u M S 9 U Y W J s Z S A x L 0 Z p b G F z I G l u d m V y c 2 F z L n t D b 2 x 1 b W 4 y N i w y N X 0 m c X V v d D s s J n F 1 b 3 Q 7 U 2 V j d G l v b j E v V G F i b G U g M S 9 G a W x h c y B p b n Z l c n N h c y 5 7 Q 2 9 s d W 1 u M j c s M j Z 9 J n F 1 b 3 Q 7 L C Z x d W 9 0 O 1 N l Y 3 R p b 2 4 x L 1 R h Y m x l I D E v R m l s Y X M g a W 5 2 Z X J z Y X M u e 0 N v b H V t b j I 4 L D I 3 f S Z x d W 9 0 O y w m c X V v d D t T Z W N 0 a W 9 u M S 9 U Y W J s Z S A x L 0 Z p b G F z I G l u d m V y c 2 F z L n t D b 2 x 1 b W 4 y O S w y O H 0 m c X V v d D s s J n F 1 b 3 Q 7 U 2 V j d G l v b j E v V G F i b G U g M S 9 G a W x h c y B p b n Z l c n N h c y 5 7 Q 2 9 s d W 1 u M z A s M j l 9 J n F 1 b 3 Q 7 L C Z x d W 9 0 O 1 N l Y 3 R p b 2 4 x L 1 R h Y m x l I D E v R m l s Y X M g a W 5 2 Z X J z Y X M u e 0 N v b H V t b j M x L D M w f S Z x d W 9 0 O y w m c X V v d D t T Z W N 0 a W 9 u M S 9 U Y W J s Z S A x L 0 Z p b G F z I G l u d m V y c 2 F z L n t D b 2 x 1 b W 4 z M i w z M X 0 m c X V v d D s s J n F 1 b 3 Q 7 U 2 V j d G l v b j E v V G F i b G U g M S 9 G a W x h c y B p b n Z l c n N h c y 5 7 Q 2 9 s d W 1 u M z M s M z J 9 J n F 1 b 3 Q 7 L C Z x d W 9 0 O 1 N l Y 3 R p b 2 4 x L 1 R h Y m x l I D E v R m l s Y X M g a W 5 2 Z X J z Y X M u e 0 N v b H V t b j M 0 L D M z f S Z x d W 9 0 O y w m c X V v d D t T Z W N 0 a W 9 u M S 9 U Y W J s Z S A x L 0 Z p b G F z I G l u d m V y c 2 F z L n t D b 2 x 1 b W 4 z N S w z N H 0 m c X V v d D s s J n F 1 b 3 Q 7 U 2 V j d G l v b j E v V G F i b G U g M S 9 G a W x h c y B p b n Z l c n N h c y 5 7 Q 2 9 s d W 1 u M z Y s M z V 9 J n F 1 b 3 Q 7 L C Z x d W 9 0 O 1 N l Y 3 R p b 2 4 x L 1 R h Y m x l I D E v R m l s Y X M g a W 5 2 Z X J z Y X M u e 0 N v b H V t b j M 3 L D M 2 f S Z x d W 9 0 O y w m c X V v d D t T Z W N 0 a W 9 u M S 9 U Y W J s Z S A x L 0 Z p b G F z I G l u d m V y c 2 F z L n t D b 2 x 1 b W 4 z O C w z N 3 0 m c X V v d D s s J n F 1 b 3 Q 7 U 2 V j d G l v b j E v V G F i b G U g M S 9 G a W x h c y B p b n Z l c n N h c y 5 7 Q 2 9 s d W 1 u M z k s M z h 9 J n F 1 b 3 Q 7 L C Z x d W 9 0 O 1 N l Y 3 R p b 2 4 x L 1 R h Y m x l I D E v R m l s Y X M g a W 5 2 Z X J z Y X M u e 0 N v b H V t b j Q w L D M 5 f S Z x d W 9 0 O y w m c X V v d D t T Z W N 0 a W 9 u M S 9 U Y W J s Z S A x L 0 Z p b G F z I G l u d m V y c 2 F z L n t D b 2 x 1 b W 4 0 M S w 0 M H 0 m c X V v d D s s J n F 1 b 3 Q 7 U 2 V j d G l v b j E v V G F i b G U g M S 9 G a W x h c y B p b n Z l c n N h c y 5 7 Q 2 9 s d W 1 u N D I s N D F 9 J n F 1 b 3 Q 7 L C Z x d W 9 0 O 1 N l Y 3 R p b 2 4 x L 1 R h Y m x l I D E v R m l s Y X M g a W 5 2 Z X J z Y X M u e 0 N v b H V t b j Q z L D Q y f S Z x d W 9 0 O y w m c X V v d D t T Z W N 0 a W 9 u M S 9 U Y W J s Z S A x L 0 Z p b G F z I G l u d m V y c 2 F z L n t D b 2 x 1 b W 4 0 N C w 0 M 3 0 m c X V v d D s s J n F 1 b 3 Q 7 U 2 V j d G l v b j E v V G F i b G U g M S 9 G a W x h c y B p b n Z l c n N h c y 5 7 Q 2 9 s d W 1 u N D U s N D R 9 J n F 1 b 3 Q 7 L C Z x d W 9 0 O 1 N l Y 3 R p b 2 4 x L 1 R h Y m x l I D E v R m l s Y X M g a W 5 2 Z X J z Y X M u e 0 N v b H V t b j Q 2 L D Q 1 f S Z x d W 9 0 O y w m c X V v d D t T Z W N 0 a W 9 u M S 9 U Y W J s Z S A x L 0 Z p b G F z I G l u d m V y c 2 F z L n t D b 2 x 1 b W 4 0 N y w 0 N n 0 m c X V v d D s s J n F 1 b 3 Q 7 U 2 V j d G l v b j E v V G F i b G U g M S 9 G a W x h c y B p b n Z l c n N h c y 5 7 Q 2 9 s d W 1 u N D g s N D d 9 J n F 1 b 3 Q 7 L C Z x d W 9 0 O 1 N l Y 3 R p b 2 4 x L 1 R h Y m x l I D E v R m l s Y X M g a W 5 2 Z X J z Y X M u e 0 N v b H V t b j Q 5 L D Q 4 f S Z x d W 9 0 O y w m c X V v d D t T Z W N 0 a W 9 u M S 9 U Y W J s Z S A x L 0 Z p b G F z I G l u d m V y c 2 F z L n t D b 2 x 1 b W 4 1 M C w 0 O X 0 m c X V v d D s s J n F 1 b 3 Q 7 U 2 V j d G l v b j E v V G F i b G U g M S 9 G a W x h c y B p b n Z l c n N h c y 5 7 Q 2 9 s d W 1 u N T E s N T B 9 J n F 1 b 3 Q 7 L C Z x d W 9 0 O 1 N l Y 3 R p b 2 4 x L 1 R h Y m x l I D E v R m l s Y X M g a W 5 2 Z X J z Y X M u e 0 N v b H V t b j U y L D U x f S Z x d W 9 0 O y w m c X V v d D t T Z W N 0 a W 9 u M S 9 U Y W J s Z S A x L 0 Z p b G F z I G l u d m V y c 2 F z L n t D b 2 x 1 b W 4 1 M y w 1 M n 0 m c X V v d D s s J n F 1 b 3 Q 7 U 2 V j d G l v b j E v V G F i b G U g M S 9 G a W x h c y B p b n Z l c n N h c y 5 7 Q 2 9 s d W 1 u N T Q s N T N 9 J n F 1 b 3 Q 7 L C Z x d W 9 0 O 1 N l Y 3 R p b 2 4 x L 1 R h Y m x l I D E v R m l s Y X M g a W 5 2 Z X J z Y X M u e 0 N v b H V t b j U 1 L D U 0 f S Z x d W 9 0 O y w m c X V v d D t T Z W N 0 a W 9 u M S 9 U Y W J s Z S A x L 0 Z p b G F z I G l u d m V y c 2 F z L n t D b 2 x 1 b W 4 1 N i w 1 N X 0 m c X V v d D s s J n F 1 b 3 Q 7 U 2 V j d G l v b j E v V G F i b G U g M S 9 G a W x h c y B p b n Z l c n N h c y 5 7 Q 2 9 s d W 1 u N T c s N T Z 9 J n F 1 b 3 Q 7 L C Z x d W 9 0 O 1 N l Y 3 R p b 2 4 x L 1 R h Y m x l I D E v R m l s Y X M g a W 5 2 Z X J z Y X M u e 0 N v b H V t b j U 4 L D U 3 f S Z x d W 9 0 O y w m c X V v d D t T Z W N 0 a W 9 u M S 9 U Y W J s Z S A x L 0 Z p b G F z I G l u d m V y c 2 F z L n t D b 2 x 1 b W 4 1 O S w 1 O H 0 m c X V v d D s s J n F 1 b 3 Q 7 U 2 V j d G l v b j E v V G F i b G U g M S 9 G a W x h c y B p b n Z l c n N h c y 5 7 Q 2 9 s d W 1 u N j A s N T l 9 J n F 1 b 3 Q 7 L C Z x d W 9 0 O 1 N l Y 3 R p b 2 4 x L 1 R h Y m x l I D E v R m l s Y X M g a W 5 2 Z X J z Y X M u e 0 N v b H V t b j Y x L D Y w f S Z x d W 9 0 O y w m c X V v d D t T Z W N 0 a W 9 u M S 9 U Y W J s Z S A x L 0 Z p b G F z I G l u d m V y c 2 F z L n t D b 2 x 1 b W 4 2 M i w 2 M X 0 m c X V v d D s s J n F 1 b 3 Q 7 U 2 V j d G l v b j E v V G F i b G U g M S 9 G a W x h c y B p b n Z l c n N h c y 5 7 Q 2 9 s d W 1 u N j M s N j J 9 J n F 1 b 3 Q 7 L C Z x d W 9 0 O 1 N l Y 3 R p b 2 4 x L 1 R h Y m x l I D E v R m l s Y X M g a W 5 2 Z X J z Y X M u e 0 N v b H V t b j Y 0 L D Y z f S Z x d W 9 0 O y w m c X V v d D t T Z W N 0 a W 9 u M S 9 U Y W J s Z S A x L 0 Z p b G F z I G l u d m V y c 2 F z L n t D b 2 x 1 b W 4 2 N S w 2 N H 0 m c X V v d D s s J n F 1 b 3 Q 7 U 2 V j d G l v b j E v V G F i b G U g M S 9 G a W x h c y B p b n Z l c n N h c y 5 7 Q 2 9 s d W 1 u N j Y s N j V 9 J n F 1 b 3 Q 7 L C Z x d W 9 0 O 1 N l Y 3 R p b 2 4 x L 1 R h Y m x l I D E v R m l s Y X M g a W 5 2 Z X J z Y X M u e 0 N v b H V t b j Y 3 L D Y 2 f S Z x d W 9 0 O y w m c X V v d D t T Z W N 0 a W 9 u M S 9 U Y W J s Z S A x L 0 Z p b G F z I G l u d m V y c 2 F z L n t D b 2 x 1 b W 4 2 O C w 2 N 3 0 m c X V v d D s s J n F 1 b 3 Q 7 U 2 V j d G l v b j E v V G F i b G U g M S 9 G a W x h c y B p b n Z l c n N h c y 5 7 Q 2 9 s d W 1 u N j k s N j h 9 J n F 1 b 3 Q 7 L C Z x d W 9 0 O 1 N l Y 3 R p b 2 4 x L 1 R h Y m x l I D E v R m l s Y X M g a W 5 2 Z X J z Y X M u e 0 N v b H V t b j c w L D Y 5 f S Z x d W 9 0 O y w m c X V v d D t T Z W N 0 a W 9 u M S 9 U Y W J s Z S A x L 0 Z p b G F z I G l u d m V y c 2 F z L n t D b 2 x 1 b W 4 3 M S w 3 M H 0 m c X V v d D s s J n F 1 b 3 Q 7 U 2 V j d G l v b j E v V G F i b G U g M S 9 G a W x h c y B p b n Z l c n N h c y 5 7 Q 2 9 s d W 1 u N z I s N z F 9 J n F 1 b 3 Q 7 L C Z x d W 9 0 O 1 N l Y 3 R p b 2 4 x L 1 R h Y m x l I D E v R m l s Y X M g a W 5 2 Z X J z Y X M u e 0 N v b H V t b j c z L D c y f S Z x d W 9 0 O y w m c X V v d D t T Z W N 0 a W 9 u M S 9 U Y W J s Z S A x L 0 Z p b G F z I G l u d m V y c 2 F z L n t D b 2 x 1 b W 4 3 N C w 3 M 3 0 m c X V v d D s s J n F 1 b 3 Q 7 U 2 V j d G l v b j E v V G F i b G U g M S 9 G a W x h c y B p b n Z l c n N h c y 5 7 Q 2 9 s d W 1 u N z U s N z R 9 J n F 1 b 3 Q 7 L C Z x d W 9 0 O 1 N l Y 3 R p b 2 4 x L 1 R h Y m x l I D E v R m l s Y X M g a W 5 2 Z X J z Y X M u e 0 N v b H V t b j c 2 L D c 1 f S Z x d W 9 0 O y w m c X V v d D t T Z W N 0 a W 9 u M S 9 U Y W J s Z S A x L 0 Z p b G F z I G l u d m V y c 2 F z L n t D b 2 x 1 b W 4 3 N y w 3 N n 0 m c X V v d D s s J n F 1 b 3 Q 7 U 2 V j d G l v b j E v V G F i b G U g M S 9 G a W x h c y B p b n Z l c n N h c y 5 7 Q 2 9 s d W 1 u N z g s N z d 9 J n F 1 b 3 Q 7 L C Z x d W 9 0 O 1 N l Y 3 R p b 2 4 x L 1 R h Y m x l I D E v R m l s Y X M g a W 5 2 Z X J z Y X M u e 0 N v b H V t b j c 5 L D c 4 f S Z x d W 9 0 O y w m c X V v d D t T Z W N 0 a W 9 u M S 9 U Y W J s Z S A x L 0 Z p b G F z I G l u d m V y c 2 F z L n t D b 2 x 1 b W 4 4 M C w 3 O X 0 m c X V v d D s s J n F 1 b 3 Q 7 U 2 V j d G l v b j E v V G F i b G U g M S 9 G a W x h c y B p b n Z l c n N h c y 5 7 Q 2 9 s d W 1 u O D E s O D B 9 J n F 1 b 3 Q 7 L C Z x d W 9 0 O 1 N l Y 3 R p b 2 4 x L 1 R h Y m x l I D E v R m l s Y X M g a W 5 2 Z X J z Y X M u e 0 N v b H V t b j g y L D g x f S Z x d W 9 0 O y w m c X V v d D t T Z W N 0 a W 9 u M S 9 U Y W J s Z S A x L 0 Z p b G F z I G l u d m V y c 2 F z L n t D b 2 x 1 b W 4 4 M y w 4 M n 0 m c X V v d D s s J n F 1 b 3 Q 7 U 2 V j d G l v b j E v V G F i b G U g M S 9 G a W x h c y B p b n Z l c n N h c y 5 7 Q 2 9 s d W 1 u O D Q s O D N 9 J n F 1 b 3 Q 7 L C Z x d W 9 0 O 1 N l Y 3 R p b 2 4 x L 1 R h Y m x l I D E v R m l s Y X M g a W 5 2 Z X J z Y X M u e 0 N v b H V t b j g 1 L D g 0 f S Z x d W 9 0 O y w m c X V v d D t T Z W N 0 a W 9 u M S 9 U Y W J s Z S A x L 0 Z p b G F z I G l u d m V y c 2 F z L n t D b 2 x 1 b W 4 4 N i w 4 N X 0 m c X V v d D s s J n F 1 b 3 Q 7 U 2 V j d G l v b j E v V G F i b G U g M S 9 G a W x h c y B p b n Z l c n N h c y 5 7 Q 2 9 s d W 1 u O D c s O D Z 9 J n F 1 b 3 Q 7 L C Z x d W 9 0 O 1 N l Y 3 R p b 2 4 x L 1 R h Y m x l I D E v R m l s Y X M g a W 5 2 Z X J z Y X M u e 0 N v b H V t b j g 4 L D g 3 f S Z x d W 9 0 O y w m c X V v d D t T Z W N 0 a W 9 u M S 9 U Y W J s Z S A x L 0 Z p b G F z I G l u d m V y c 2 F z L n t D b 2 x 1 b W 4 4 O S w 4 O H 0 m c X V v d D s s J n F 1 b 3 Q 7 U 2 V j d G l v b j E v V G F i b G U g M S 9 G a W x h c y B p b n Z l c n N h c y 5 7 Q 2 9 s d W 1 u O T A s O D l 9 J n F 1 b 3 Q 7 L C Z x d W 9 0 O 1 N l Y 3 R p b 2 4 x L 1 R h Y m x l I D E v R m l s Y X M g a W 5 2 Z X J z Y X M u e 0 N v b H V t b j k x L D k w f S Z x d W 9 0 O y w m c X V v d D t T Z W N 0 a W 9 u M S 9 U Y W J s Z S A x L 0 Z p b G F z I G l u d m V y c 2 F z L n t D b 2 x 1 b W 4 5 M i w 5 M X 0 m c X V v d D s s J n F 1 b 3 Q 7 U 2 V j d G l v b j E v V G F i b G U g M S 9 G a W x h c y B p b n Z l c n N h c y 5 7 Q 2 9 s d W 1 u O T M s O T J 9 J n F 1 b 3 Q 7 L C Z x d W 9 0 O 1 N l Y 3 R p b 2 4 x L 1 R h Y m x l I D E v R m l s Y X M g a W 5 2 Z X J z Y X M u e 0 N v b H V t b j k 0 L D k z f S Z x d W 9 0 O y w m c X V v d D t T Z W N 0 a W 9 u M S 9 U Y W J s Z S A x L 0 Z p b G F z I G l u d m V y c 2 F z L n t D b 2 x 1 b W 4 5 N S w 5 N H 0 m c X V v d D s s J n F 1 b 3 Q 7 U 2 V j d G l v b j E v V G F i b G U g M S 9 G a W x h c y B p b n Z l c n N h c y 5 7 Q 2 9 s d W 1 u O T Y s O T V 9 J n F 1 b 3 Q 7 L C Z x d W 9 0 O 1 N l Y 3 R p b 2 4 x L 1 R h Y m x l I D E v R m l s Y X M g a W 5 2 Z X J z Y X M u e 0 N v b H V t b j k 3 L D k 2 f S Z x d W 9 0 O y w m c X V v d D t T Z W N 0 a W 9 u M S 9 U Y W J s Z S A x L 0 Z p b G F z I G l u d m V y c 2 F z L n t D b 2 x 1 b W 4 5 O C w 5 N 3 0 m c X V v d D s s J n F 1 b 3 Q 7 U 2 V j d G l v b j E v V G F i b G U g M S 9 G a W x h c y B p b n Z l c n N h c y 5 7 Q 2 9 s d W 1 u O T k s O T h 9 J n F 1 b 3 Q 7 L C Z x d W 9 0 O 1 N l Y 3 R p b 2 4 x L 1 R h Y m x l I D E v R m l s Y X M g a W 5 2 Z X J z Y X M u e 0 N v b H V t b j E w M C w 5 O X 0 m c X V v d D s s J n F 1 b 3 Q 7 U 2 V j d G l v b j E v V G F i b G U g M S 9 G a W x h c y B p b n Z l c n N h c y 5 7 Q 2 9 s d W 1 u M T A x L D E w M H 0 m c X V v d D s s J n F 1 b 3 Q 7 U 2 V j d G l v b j E v V G F i b G U g M S 9 G a W x h c y B p b n Z l c n N h c y 5 7 Q 2 9 s d W 1 u M T A y L D E w M X 0 m c X V v d D s s J n F 1 b 3 Q 7 U 2 V j d G l v b j E v V G F i b G U g M S 9 G a W x h c y B p b n Z l c n N h c y 5 7 Q 2 9 s d W 1 u M T A z L D E w M n 0 m c X V v d D s s J n F 1 b 3 Q 7 U 2 V j d G l v b j E v V G F i b G U g M S 9 G a W x h c y B p b n Z l c n N h c y 5 7 Q 2 9 s d W 1 u M T A 0 L D E w M 3 0 m c X V v d D s s J n F 1 b 3 Q 7 U 2 V j d G l v b j E v V G F i b G U g M S 9 G a W x h c y B p b n Z l c n N h c y 5 7 Q 2 9 s d W 1 u M T A 1 L D E w N H 0 m c X V v d D s s J n F 1 b 3 Q 7 U 2 V j d G l v b j E v V G F i b G U g M S 9 G a W x h c y B p b n Z l c n N h c y 5 7 Q 2 9 s d W 1 u M T A 2 L D E w N X 0 m c X V v d D s s J n F 1 b 3 Q 7 U 2 V j d G l v b j E v V G F i b G U g M S 9 G a W x h c y B p b n Z l c n N h c y 5 7 Q 2 9 s d W 1 u M T A 3 L D E w N n 0 m c X V v d D s s J n F 1 b 3 Q 7 U 2 V j d G l v b j E v V G F i b G U g M S 9 G a W x h c y B p b n Z l c n N h c y 5 7 Q 2 9 s d W 1 u M T A 4 L D E w N 3 0 m c X V v d D s s J n F 1 b 3 Q 7 U 2 V j d G l v b j E v V G F i b G U g M S 9 G a W x h c y B p b n Z l c n N h c y 5 7 Q 2 9 s d W 1 u M T A 5 L D E w O H 0 m c X V v d D s s J n F 1 b 3 Q 7 U 2 V j d G l v b j E v V G F i b G U g M S 9 G a W x h c y B p b n Z l c n N h c y 5 7 Q 2 9 s d W 1 u M T E w L D E w O X 0 m c X V v d D s s J n F 1 b 3 Q 7 U 2 V j d G l v b j E v V G F i b G U g M S 9 G a W x h c y B p b n Z l c n N h c y 5 7 Q 2 9 s d W 1 u M T E x L D E x M H 0 m c X V v d D s s J n F 1 b 3 Q 7 U 2 V j d G l v b j E v V G F i b G U g M S 9 G a W x h c y B p b n Z l c n N h c y 5 7 Q 2 9 s d W 1 u M T E y L D E x M X 0 m c X V v d D s s J n F 1 b 3 Q 7 U 2 V j d G l v b j E v V G F i b G U g M S 9 G a W x h c y B p b n Z l c n N h c y 5 7 Q 2 9 s d W 1 u M T E z L D E x M n 0 m c X V v d D s s J n F 1 b 3 Q 7 U 2 V j d G l v b j E v V G F i b G U g M S 9 G a W x h c y B p b n Z l c n N h c y 5 7 Q 2 9 s d W 1 u M T E 0 L D E x M 3 0 m c X V v d D s s J n F 1 b 3 Q 7 U 2 V j d G l v b j E v V G F i b G U g M S 9 G a W x h c y B p b n Z l c n N h c y 5 7 Q 2 9 s d W 1 u M T E 1 L D E x N H 0 m c X V v d D s s J n F 1 b 3 Q 7 U 2 V j d G l v b j E v V G F i b G U g M S 9 G a W x h c y B p b n Z l c n N h c y 5 7 Q 2 9 s d W 1 u M T E 2 L D E x N X 0 m c X V v d D s s J n F 1 b 3 Q 7 U 2 V j d G l v b j E v V G F i b G U g M S 9 G a W x h c y B p b n Z l c n N h c y 5 7 Q 2 9 s d W 1 u M T E 3 L D E x N n 0 m c X V v d D s s J n F 1 b 3 Q 7 U 2 V j d G l v b j E v V G F i b G U g M S 9 G a W x h c y B p b n Z l c n N h c y 5 7 Q 2 9 s d W 1 u M T E 4 L D E x N 3 0 m c X V v d D s s J n F 1 b 3 Q 7 U 2 V j d G l v b j E v V G F i b G U g M S 9 G a W x h c y B p b n Z l c n N h c y 5 7 Q 2 9 s d W 1 u M T E 5 L D E x O H 0 m c X V v d D s s J n F 1 b 3 Q 7 U 2 V j d G l v b j E v V G F i b G U g M S 9 G a W x h c y B p b n Z l c n N h c y 5 7 Q 2 9 s d W 1 u M T I w L D E x O X 0 m c X V v d D s s J n F 1 b 3 Q 7 U 2 V j d G l v b j E v V G F i b G U g M S 9 G a W x h c y B p b n Z l c n N h c y 5 7 Q 2 9 s d W 1 u M T I x L D E y M H 0 m c X V v d D s s J n F 1 b 3 Q 7 U 2 V j d G l v b j E v V G F i b G U g M S 9 G a W x h c y B p b n Z l c n N h c y 5 7 Q 2 9 s d W 1 u M T I y L D E y M X 0 m c X V v d D s s J n F 1 b 3 Q 7 U 2 V j d G l v b j E v V G F i b G U g M S 9 G a W x h c y B p b n Z l c n N h c y 5 7 Q 2 9 s d W 1 u M T I z L D E y M n 0 m c X V v d D s s J n F 1 b 3 Q 7 U 2 V j d G l v b j E v V G F i b G U g M S 9 G a W x h c y B p b n Z l c n N h c y 5 7 Q 2 9 s d W 1 u M T I 0 L D E y M 3 0 m c X V v d D s s J n F 1 b 3 Q 7 U 2 V j d G l v b j E v V G F i b G U g M S 9 G a W x h c y B p b n Z l c n N h c y 5 7 Q 2 9 s d W 1 u M T I 1 L D E y N H 0 m c X V v d D s s J n F 1 b 3 Q 7 U 2 V j d G l v b j E v V G F i b G U g M S 9 G a W x h c y B p b n Z l c n N h c y 5 7 Q 2 9 s d W 1 u M T I 2 L D E y N X 0 m c X V v d D s s J n F 1 b 3 Q 7 U 2 V j d G l v b j E v V G F i b G U g M S 9 G a W x h c y B p b n Z l c n N h c y 5 7 Q 2 9 s d W 1 u M T I 3 L D E y N n 0 m c X V v d D s s J n F 1 b 3 Q 7 U 2 V j d G l v b j E v V G F i b G U g M S 9 G a W x h c y B p b n Z l c n N h c y 5 7 Q 2 9 s d W 1 u M T I 4 L D E y N 3 0 m c X V v d D s s J n F 1 b 3 Q 7 U 2 V j d G l v b j E v V G F i b G U g M S 9 G a W x h c y B p b n Z l c n N h c y 5 7 Q 2 9 s d W 1 u M T I 5 L D E y O H 0 m c X V v d D s s J n F 1 b 3 Q 7 U 2 V j d G l v b j E v V G F i b G U g M S 9 G a W x h c y B p b n Z l c n N h c y 5 7 Q 2 9 s d W 1 u M T M w L D E y O X 0 m c X V v d D s s J n F 1 b 3 Q 7 U 2 V j d G l v b j E v V G F i b G U g M S 9 G a W x h c y B p b n Z l c n N h c y 5 7 Q 2 9 s d W 1 u M T M x L D E z M H 0 m c X V v d D s s J n F 1 b 3 Q 7 U 2 V j d G l v b j E v V G F i b G U g M S 9 G a W x h c y B p b n Z l c n N h c y 5 7 Q 2 9 s d W 1 u M T M y L D E z M X 0 m c X V v d D s s J n F 1 b 3 Q 7 U 2 V j d G l v b j E v V G F i b G U g M S 9 G a W x h c y B p b n Z l c n N h c y 5 7 Q 2 9 s d W 1 u M T M z L D E z M n 0 m c X V v d D s s J n F 1 b 3 Q 7 U 2 V j d G l v b j E v V G F i b G U g M S 9 G a W x h c y B p b n Z l c n N h c y 5 7 Q 2 9 s d W 1 u M T M 0 L D E z M 3 0 m c X V v d D s s J n F 1 b 3 Q 7 U 2 V j d G l v b j E v V G F i b G U g M S 9 G a W x h c y B p b n Z l c n N h c y 5 7 Q 2 9 s d W 1 u M T M 1 L D E z N H 0 m c X V v d D s s J n F 1 b 3 Q 7 U 2 V j d G l v b j E v V G F i b G U g M S 9 G a W x h c y B p b n Z l c n N h c y 5 7 Q 2 9 s d W 1 u M T M 2 L D E z N X 0 m c X V v d D s s J n F 1 b 3 Q 7 U 2 V j d G l v b j E v V G F i b G U g M S 9 G a W x h c y B p b n Z l c n N h c y 5 7 Q 2 9 s d W 1 u M T M 3 L D E z N n 0 m c X V v d D s s J n F 1 b 3 Q 7 U 2 V j d G l v b j E v V G F i b G U g M S 9 G a W x h c y B p b n Z l c n N h c y 5 7 Q 2 9 s d W 1 u M T M 4 L D E z N 3 0 m c X V v d D s s J n F 1 b 3 Q 7 U 2 V j d G l v b j E v V G F i b G U g M S 9 G a W x h c y B p b n Z l c n N h c y 5 7 Q 2 9 s d W 1 u M T M 5 L D E z O H 0 m c X V v d D s s J n F 1 b 3 Q 7 U 2 V j d G l v b j E v V G F i b G U g M S 9 G a W x h c y B p b n Z l c n N h c y 5 7 Q 2 9 s d W 1 u M T Q w L D E z O X 0 m c X V v d D s s J n F 1 b 3 Q 7 U 2 V j d G l v b j E v V G F i b G U g M S 9 G a W x h c y B p b n Z l c n N h c y 5 7 Q 2 9 s d W 1 u M T Q x L D E 0 M H 0 m c X V v d D s s J n F 1 b 3 Q 7 U 2 V j d G l v b j E v V G F i b G U g M S 9 G a W x h c y B p b n Z l c n N h c y 5 7 Q 2 9 s d W 1 u M T Q y L D E 0 M X 0 m c X V v d D s s J n F 1 b 3 Q 7 U 2 V j d G l v b j E v V G F i b G U g M S 9 G a W x h c y B p b n Z l c n N h c y 5 7 Q 2 9 s d W 1 u M T Q z L D E 0 M n 0 m c X V v d D s s J n F 1 b 3 Q 7 U 2 V j d G l v b j E v V G F i b G U g M S 9 G a W x h c y B p b n Z l c n N h c y 5 7 Q 2 9 s d W 1 u M T Q 0 L D E 0 M 3 0 m c X V v d D s s J n F 1 b 3 Q 7 U 2 V j d G l v b j E v V G F i b G U g M S 9 G a W x h c y B p b n Z l c n N h c y 5 7 Q 2 9 s d W 1 u M T Q 1 L D E 0 N H 0 m c X V v d D s s J n F 1 b 3 Q 7 U 2 V j d G l v b j E v V G F i b G U g M S 9 G a W x h c y B p b n Z l c n N h c y 5 7 Q 2 9 s d W 1 u M T Q 2 L D E 0 N X 0 m c X V v d D s s J n F 1 b 3 Q 7 U 2 V j d G l v b j E v V G F i b G U g M S 9 G a W x h c y B p b n Z l c n N h c y 5 7 Q 2 9 s d W 1 u M T Q 3 L D E 0 N n 0 m c X V v d D s s J n F 1 b 3 Q 7 U 2 V j d G l v b j E v V G F i b G U g M S 9 G a W x h c y B p b n Z l c n N h c y 5 7 Q 2 9 s d W 1 u M T Q 4 L D E 0 N 3 0 m c X V v d D s s J n F 1 b 3 Q 7 U 2 V j d G l v b j E v V G F i b G U g M S 9 G a W x h c y B p b n Z l c n N h c y 5 7 Q 2 9 s d W 1 u M T Q 5 L D E 0 O H 0 m c X V v d D s s J n F 1 b 3 Q 7 U 2 V j d G l v b j E v V G F i b G U g M S 9 G a W x h c y B p b n Z l c n N h c y 5 7 Q 2 9 s d W 1 u M T U w L D E 0 O X 0 m c X V v d D s s J n F 1 b 3 Q 7 U 2 V j d G l v b j E v V G F i b G U g M S 9 G a W x h c y B p b n Z l c n N h c y 5 7 Q 2 9 s d W 1 u M T U x L D E 1 M H 0 m c X V v d D s s J n F 1 b 3 Q 7 U 2 V j d G l v b j E v V G F i b G U g M S 9 G a W x h c y B p b n Z l c n N h c y 5 7 Q 2 9 s d W 1 u M T U y L D E 1 M X 0 m c X V v d D s s J n F 1 b 3 Q 7 U 2 V j d G l v b j E v V G F i b G U g M S 9 G a W x h c y B p b n Z l c n N h c y 5 7 Q 2 9 s d W 1 u M T U z L D E 1 M n 0 m c X V v d D s s J n F 1 b 3 Q 7 U 2 V j d G l v b j E v V G F i b G U g M S 9 G a W x h c y B p b n Z l c n N h c y 5 7 Q 2 9 s d W 1 u M T U 0 L D E 1 M 3 0 m c X V v d D s s J n F 1 b 3 Q 7 U 2 V j d G l v b j E v V G F i b G U g M S 9 G a W x h c y B p b n Z l c n N h c y 5 7 Q 2 9 s d W 1 u M T U 1 L D E 1 N H 0 m c X V v d D s s J n F 1 b 3 Q 7 U 2 V j d G l v b j E v V G F i b G U g M S 9 G a W x h c y B p b n Z l c n N h c y 5 7 Q 2 9 s d W 1 u M T U 2 L D E 1 N X 0 m c X V v d D s s J n F 1 b 3 Q 7 U 2 V j d G l v b j E v V G F i b G U g M S 9 G a W x h c y B p b n Z l c n N h c y 5 7 Q 2 9 s d W 1 u M T U 3 L D E 1 N n 0 m c X V v d D s s J n F 1 b 3 Q 7 U 2 V j d G l v b j E v V G F i b G U g M S 9 G a W x h c y B p b n Z l c n N h c y 5 7 Q 2 9 s d W 1 u M T U 4 L D E 1 N 3 0 m c X V v d D s s J n F 1 b 3 Q 7 U 2 V j d G l v b j E v V G F i b G U g M S 9 G a W x h c y B p b n Z l c n N h c y 5 7 Q 2 9 s d W 1 u M T U 5 L D E 1 O H 0 m c X V v d D s s J n F 1 b 3 Q 7 U 2 V j d G l v b j E v V G F i b G U g M S 9 G a W x h c y B p b n Z l c n N h c y 5 7 Q 2 9 s d W 1 u M T Y w L D E 1 O X 0 m c X V v d D s s J n F 1 b 3 Q 7 U 2 V j d G l v b j E v V G F i b G U g M S 9 G a W x h c y B p b n Z l c n N h c y 5 7 Q 2 9 s d W 1 u M T Y x L D E 2 M H 0 m c X V v d D s s J n F 1 b 3 Q 7 U 2 V j d G l v b j E v V G F i b G U g M S 9 G a W x h c y B p b n Z l c n N h c y 5 7 Q 2 9 s d W 1 u M T Y y L D E 2 M X 0 m c X V v d D s s J n F 1 b 3 Q 7 U 2 V j d G l v b j E v V G F i b G U g M S 9 G a W x h c y B p b n Z l c n N h c y 5 7 Q 2 9 s d W 1 u M T Y z L D E 2 M n 0 m c X V v d D s s J n F 1 b 3 Q 7 U 2 V j d G l v b j E v V G F i b G U g M S 9 G a W x h c y B p b n Z l c n N h c y 5 7 Q 2 9 s d W 1 u M T Y 0 L D E 2 M 3 0 m c X V v d D s s J n F 1 b 3 Q 7 U 2 V j d G l v b j E v V G F i b G U g M S 9 G a W x h c y B p b n Z l c n N h c y 5 7 Q 2 9 s d W 1 u M T Y 1 L D E 2 N H 0 m c X V v d D s s J n F 1 b 3 Q 7 U 2 V j d G l v b j E v V G F i b G U g M S 9 G a W x h c y B p b n Z l c n N h c y 5 7 Q 2 9 s d W 1 u M T Y 2 L D E 2 N X 0 m c X V v d D s s J n F 1 b 3 Q 7 U 2 V j d G l v b j E v V G F i b G U g M S 9 G a W x h c y B p b n Z l c n N h c y 5 7 Q 2 9 s d W 1 u M T Y 3 L D E 2 N n 0 m c X V v d D s s J n F 1 b 3 Q 7 U 2 V j d G l v b j E v V G F i b G U g M S 9 G a W x h c y B p b n Z l c n N h c y 5 7 Q 2 9 s d W 1 u M T Y 4 L D E 2 N 3 0 m c X V v d D s s J n F 1 b 3 Q 7 U 2 V j d G l v b j E v V G F i b G U g M S 9 G a W x h c y B p b n Z l c n N h c y 5 7 Q 2 9 s d W 1 u M T Y 5 L D E 2 O H 0 m c X V v d D s s J n F 1 b 3 Q 7 U 2 V j d G l v b j E v V G F i b G U g M S 9 G a W x h c y B p b n Z l c n N h c y 5 7 Q 2 9 s d W 1 u M T c w L D E 2 O X 0 m c X V v d D s s J n F 1 b 3 Q 7 U 2 V j d G l v b j E v V G F i b G U g M S 9 G a W x h c y B p b n Z l c n N h c y 5 7 Q 2 9 s d W 1 u M T c x L D E 3 M H 0 m c X V v d D s s J n F 1 b 3 Q 7 U 2 V j d G l v b j E v V G F i b G U g M S 9 G a W x h c y B p b n Z l c n N h c y 5 7 Q 2 9 s d W 1 u M T c y L D E 3 M X 0 m c X V v d D s s J n F 1 b 3 Q 7 U 2 V j d G l v b j E v V G F i b G U g M S 9 G a W x h c y B p b n Z l c n N h c y 5 7 Q 2 9 s d W 1 u M T c z L D E 3 M n 0 m c X V v d D s s J n F 1 b 3 Q 7 U 2 V j d G l v b j E v V G F i b G U g M S 9 G a W x h c y B p b n Z l c n N h c y 5 7 Q 2 9 s d W 1 u M T c 0 L D E 3 M 3 0 m c X V v d D s s J n F 1 b 3 Q 7 U 2 V j d G l v b j E v V G F i b G U g M S 9 G a W x h c y B p b n Z l c n N h c y 5 7 Q 2 9 s d W 1 u M T c 1 L D E 3 N H 0 m c X V v d D s s J n F 1 b 3 Q 7 U 2 V j d G l v b j E v V G F i b G U g M S 9 G a W x h c y B p b n Z l c n N h c y 5 7 Q 2 9 s d W 1 u M T c 2 L D E 3 N X 0 m c X V v d D s s J n F 1 b 3 Q 7 U 2 V j d G l v b j E v V G F i b G U g M S 9 G a W x h c y B p b n Z l c n N h c y 5 7 Q 2 9 s d W 1 u M T c 3 L D E 3 N n 0 m c X V v d D s s J n F 1 b 3 Q 7 U 2 V j d G l v b j E v V G F i b G U g M S 9 G a W x h c y B p b n Z l c n N h c y 5 7 Q 2 9 s d W 1 u M T c 4 L D E 3 N 3 0 m c X V v d D s s J n F 1 b 3 Q 7 U 2 V j d G l v b j E v V G F i b G U g M S 9 G a W x h c y B p b n Z l c n N h c y 5 7 Q 2 9 s d W 1 u M T c 5 L D E 3 O H 0 m c X V v d D s s J n F 1 b 3 Q 7 U 2 V j d G l v b j E v V G F i b G U g M S 9 G a W x h c y B p b n Z l c n N h c y 5 7 Q 2 9 s d W 1 u M T g w L D E 3 O X 0 m c X V v d D s s J n F 1 b 3 Q 7 U 2 V j d G l v b j E v V G F i b G U g M S 9 G a W x h c y B p b n Z l c n N h c y 5 7 Q 2 9 s d W 1 u M T g x L D E 4 M H 0 m c X V v d D s s J n F 1 b 3 Q 7 U 2 V j d G l v b j E v V G F i b G U g M S 9 G a W x h c y B p b n Z l c n N h c y 5 7 Q 2 9 s d W 1 u M T g y L D E 4 M X 0 m c X V v d D s s J n F 1 b 3 Q 7 U 2 V j d G l v b j E v V G F i b G U g M S 9 G a W x h c y B p b n Z l c n N h c y 5 7 Q 2 9 s d W 1 u M T g z L D E 4 M n 0 m c X V v d D s s J n F 1 b 3 Q 7 U 2 V j d G l v b j E v V G F i b G U g M S 9 G a W x h c y B p b n Z l c n N h c y 5 7 Q 2 9 s d W 1 u M T g 0 L D E 4 M 3 0 m c X V v d D s s J n F 1 b 3 Q 7 U 2 V j d G l v b j E v V G F i b G U g M S 9 G a W x h c y B p b n Z l c n N h c y 5 7 Q 2 9 s d W 1 u M T g 1 L D E 4 N H 0 m c X V v d D s s J n F 1 b 3 Q 7 U 2 V j d G l v b j E v V G F i b G U g M S 9 G a W x h c y B p b n Z l c n N h c y 5 7 Q 2 9 s d W 1 u M T g 2 L D E 4 N X 0 m c X V v d D s s J n F 1 b 3 Q 7 U 2 V j d G l v b j E v V G F i b G U g M S 9 G a W x h c y B p b n Z l c n N h c y 5 7 Q 2 9 s d W 1 u M T g 3 L D E 4 N n 0 m c X V v d D s s J n F 1 b 3 Q 7 U 2 V j d G l v b j E v V G F i b G U g M S 9 G a W x h c y B p b n Z l c n N h c y 5 7 Q 2 9 s d W 1 u M T g 4 L D E 4 N 3 0 m c X V v d D s s J n F 1 b 3 Q 7 U 2 V j d G l v b j E v V G F i b G U g M S 9 G a W x h c y B p b n Z l c n N h c y 5 7 Q 2 9 s d W 1 u M T g 5 L D E 4 O H 0 m c X V v d D s s J n F 1 b 3 Q 7 U 2 V j d G l v b j E v V G F i b G U g M S 9 G a W x h c y B p b n Z l c n N h c y 5 7 Q 2 9 s d W 1 u M T k w L D E 4 O X 0 m c X V v d D s s J n F 1 b 3 Q 7 U 2 V j d G l v b j E v V G F i b G U g M S 9 G a W x h c y B p b n Z l c n N h c y 5 7 Q 2 9 s d W 1 u M T k x L D E 5 M H 0 m c X V v d D s s J n F 1 b 3 Q 7 U 2 V j d G l v b j E v V G F i b G U g M S 9 G a W x h c y B p b n Z l c n N h c y 5 7 Q 2 9 s d W 1 u M T k y L D E 5 M X 0 m c X V v d D s s J n F 1 b 3 Q 7 U 2 V j d G l v b j E v V G F i b G U g M S 9 G a W x h c y B p b n Z l c n N h c y 5 7 Q 2 9 s d W 1 u M T k z L D E 5 M n 0 m c X V v d D s s J n F 1 b 3 Q 7 U 2 V j d G l v b j E v V G F i b G U g M S 9 G a W x h c y B p b n Z l c n N h c y 5 7 Q 2 9 s d W 1 u M T k 0 L D E 5 M 3 0 m c X V v d D s s J n F 1 b 3 Q 7 U 2 V j d G l v b j E v V G F i b G U g M S 9 G a W x h c y B p b n Z l c n N h c y 5 7 Q 2 9 s d W 1 u M T k 1 L D E 5 N H 0 m c X V v d D s s J n F 1 b 3 Q 7 U 2 V j d G l v b j E v V G F i b G U g M S 9 G a W x h c y B p b n Z l c n N h c y 5 7 Q 2 9 s d W 1 u M T k 2 L D E 5 N X 0 m c X V v d D s s J n F 1 b 3 Q 7 U 2 V j d G l v b j E v V G F i b G U g M S 9 G a W x h c y B p b n Z l c n N h c y 5 7 Q 2 9 s d W 1 u M T k 3 L D E 5 N n 0 m c X V v d D s s J n F 1 b 3 Q 7 U 2 V j d G l v b j E v V G F i b G U g M S 9 G a W x h c y B p b n Z l c n N h c y 5 7 Q 2 9 s d W 1 u M T k 4 L D E 5 N 3 0 m c X V v d D s s J n F 1 b 3 Q 7 U 2 V j d G l v b j E v V G F i b G U g M S 9 G a W x h c y B p b n Z l c n N h c y 5 7 Q 2 9 s d W 1 u M T k 5 L D E 5 O H 0 m c X V v d D s s J n F 1 b 3 Q 7 U 2 V j d G l v b j E v V G F i b G U g M S 9 G a W x h c y B p b n Z l c n N h c y 5 7 Q 2 9 s d W 1 u M j A w L D E 5 O X 0 m c X V v d D s s J n F 1 b 3 Q 7 U 2 V j d G l v b j E v V G F i b G U g M S 9 G a W x h c y B p b n Z l c n N h c y 5 7 Q 2 9 s d W 1 u M j A x L D I w M H 0 m c X V v d D s s J n F 1 b 3 Q 7 U 2 V j d G l v b j E v V G F i b G U g M S 9 G a W x h c y B p b n Z l c n N h c y 5 7 Q 2 9 s d W 1 u M j A y L D I w M X 0 m c X V v d D s s J n F 1 b 3 Q 7 U 2 V j d G l v b j E v V G F i b G U g M S 9 G a W x h c y B p b n Z l c n N h c y 5 7 Q 2 9 s d W 1 u M j A z L D I w M n 0 m c X V v d D s s J n F 1 b 3 Q 7 U 2 V j d G l v b j E v V G F i b G U g M S 9 G a W x h c y B p b n Z l c n N h c y 5 7 Q 2 9 s d W 1 u M j A 0 L D I w M 3 0 m c X V v d D s s J n F 1 b 3 Q 7 U 2 V j d G l v b j E v V G F i b G U g M S 9 G a W x h c y B p b n Z l c n N h c y 5 7 Q 2 9 s d W 1 u M j A 1 L D I w N H 0 m c X V v d D s s J n F 1 b 3 Q 7 U 2 V j d G l v b j E v V G F i b G U g M S 9 G a W x h c y B p b n Z l c n N h c y 5 7 Q 2 9 s d W 1 u M j A 2 L D I w N X 0 m c X V v d D s s J n F 1 b 3 Q 7 U 2 V j d G l v b j E v V G F i b G U g M S 9 G a W x h c y B p b n Z l c n N h c y 5 7 Q 2 9 s d W 1 u M j A 3 L D I w N n 0 m c X V v d D s s J n F 1 b 3 Q 7 U 2 V j d G l v b j E v V G F i b G U g M S 9 G a W x h c y B p b n Z l c n N h c y 5 7 Q 2 9 s d W 1 u M j A 4 L D I w N 3 0 m c X V v d D s s J n F 1 b 3 Q 7 U 2 V j d G l v b j E v V G F i b G U g M S 9 G a W x h c y B p b n Z l c n N h c y 5 7 Q 2 9 s d W 1 u M j A 5 L D I w O H 0 m c X V v d D s s J n F 1 b 3 Q 7 U 2 V j d G l v b j E v V G F i b G U g M S 9 G a W x h c y B p b n Z l c n N h c y 5 7 Q 2 9 s d W 1 u M j E w L D I w O X 0 m c X V v d D s s J n F 1 b 3 Q 7 U 2 V j d G l v b j E v V G F i b G U g M S 9 G a W x h c y B p b n Z l c n N h c y 5 7 Q 2 9 s d W 1 u M j E x L D I x M H 0 m c X V v d D s s J n F 1 b 3 Q 7 U 2 V j d G l v b j E v V G F i b G U g M S 9 G a W x h c y B p b n Z l c n N h c y 5 7 Q 2 9 s d W 1 u M j E y L D I x M X 0 m c X V v d D s s J n F 1 b 3 Q 7 U 2 V j d G l v b j E v V G F i b G U g M S 9 G a W x h c y B p b n Z l c n N h c y 5 7 Q 2 9 s d W 1 u M j E z L D I x M n 0 m c X V v d D s s J n F 1 b 3 Q 7 U 2 V j d G l v b j E v V G F i b G U g M S 9 G a W x h c y B p b n Z l c n N h c y 5 7 Q 2 9 s d W 1 u M j E 0 L D I x M 3 0 m c X V v d D s s J n F 1 b 3 Q 7 U 2 V j d G l v b j E v V G F i b G U g M S 9 G a W x h c y B p b n Z l c n N h c y 5 7 Q 2 9 s d W 1 u M j E 1 L D I x N H 0 m c X V v d D s s J n F 1 b 3 Q 7 U 2 V j d G l v b j E v V G F i b G U g M S 9 G a W x h c y B p b n Z l c n N h c y 5 7 Q 2 9 s d W 1 u M j E 2 L D I x N X 0 m c X V v d D s s J n F 1 b 3 Q 7 U 2 V j d G l v b j E v V G F i b G U g M S 9 G a W x h c y B p b n Z l c n N h c y 5 7 Q 2 9 s d W 1 u M j E 3 L D I x N n 0 m c X V v d D s s J n F 1 b 3 Q 7 U 2 V j d G l v b j E v V G F i b G U g M S 9 G a W x h c y B p b n Z l c n N h c y 5 7 Q 2 9 s d W 1 u M j E 4 L D I x N 3 0 m c X V v d D s s J n F 1 b 3 Q 7 U 2 V j d G l v b j E v V G F i b G U g M S 9 G a W x h c y B p b n Z l c n N h c y 5 7 Q 2 9 s d W 1 u M j E 5 L D I x O H 0 m c X V v d D s s J n F 1 b 3 Q 7 U 2 V j d G l v b j E v V G F i b G U g M S 9 G a W x h c y B p b n Z l c n N h c y 5 7 Q 2 9 s d W 1 u M j I w L D I x O X 0 m c X V v d D s s J n F 1 b 3 Q 7 U 2 V j d G l v b j E v V G F i b G U g M S 9 G a W x h c y B p b n Z l c n N h c y 5 7 Q 2 9 s d W 1 u M j I x L D I y M H 0 m c X V v d D s s J n F 1 b 3 Q 7 U 2 V j d G l v b j E v V G F i b G U g M S 9 G a W x h c y B p b n Z l c n N h c y 5 7 Q 2 9 s d W 1 u M j I y L D I y M X 0 m c X V v d D s s J n F 1 b 3 Q 7 U 2 V j d G l v b j E v V G F i b G U g M S 9 G a W x h c y B p b n Z l c n N h c y 5 7 Q 2 9 s d W 1 u M j I z L D I y M n 0 m c X V v d D s s J n F 1 b 3 Q 7 U 2 V j d G l v b j E v V G F i b G U g M S 9 G a W x h c y B p b n Z l c n N h c y 5 7 Q 2 9 s d W 1 u M j I 0 L D I y M 3 0 m c X V v d D s s J n F 1 b 3 Q 7 U 2 V j d G l v b j E v V G F i b G U g M S 9 G a W x h c y B p b n Z l c n N h c y 5 7 Q 2 9 s d W 1 u M j I 1 L D I y N H 0 m c X V v d D s s J n F 1 b 3 Q 7 U 2 V j d G l v b j E v V G F i b G U g M S 9 G a W x h c y B p b n Z l c n N h c y 5 7 Q 2 9 s d W 1 u M j I 2 L D I y N X 0 m c X V v d D s s J n F 1 b 3 Q 7 U 2 V j d G l v b j E v V G F i b G U g M S 9 G a W x h c y B p b n Z l c n N h c y 5 7 Q 2 9 s d W 1 u M j I 3 L D I y N n 0 m c X V v d D s s J n F 1 b 3 Q 7 U 2 V j d G l v b j E v V G F i b G U g M S 9 G a W x h c y B p b n Z l c n N h c y 5 7 Q 2 9 s d W 1 u M j I 4 L D I y N 3 0 m c X V v d D s s J n F 1 b 3 Q 7 U 2 V j d G l v b j E v V G F i b G U g M S 9 G a W x h c y B p b n Z l c n N h c y 5 7 Q 2 9 s d W 1 u M j I 5 L D I y O H 0 m c X V v d D s s J n F 1 b 3 Q 7 U 2 V j d G l v b j E v V G F i b G U g M S 9 G a W x h c y B p b n Z l c n N h c y 5 7 Q 2 9 s d W 1 u M j M w L D I y O X 0 m c X V v d D s s J n F 1 b 3 Q 7 U 2 V j d G l v b j E v V G F i b G U g M S 9 G a W x h c y B p b n Z l c n N h c y 5 7 Q 2 9 s d W 1 u M j M x L D I z M H 0 m c X V v d D s s J n F 1 b 3 Q 7 U 2 V j d G l v b j E v V G F i b G U g M S 9 G a W x h c y B p b n Z l c n N h c y 5 7 Q 2 9 s d W 1 u M j M y L D I z M X 0 m c X V v d D s s J n F 1 b 3 Q 7 U 2 V j d G l v b j E v V G F i b G U g M S 9 G a W x h c y B p b n Z l c n N h c y 5 7 Q 2 9 s d W 1 u M j M z L D I z M n 0 m c X V v d D s s J n F 1 b 3 Q 7 U 2 V j d G l v b j E v V G F i b G U g M S 9 G a W x h c y B p b n Z l c n N h c y 5 7 Q 2 9 s d W 1 u M j M 0 L D I z M 3 0 m c X V v d D s s J n F 1 b 3 Q 7 U 2 V j d G l v b j E v V G F i b G U g M S 9 G a W x h c y B p b n Z l c n N h c y 5 7 Q 2 9 s d W 1 u M j M 1 L D I z N H 0 m c X V v d D s s J n F 1 b 3 Q 7 U 2 V j d G l v b j E v V G F i b G U g M S 9 G a W x h c y B p b n Z l c n N h c y 5 7 Q 2 9 s d W 1 u M j M 2 L D I z N X 0 m c X V v d D s s J n F 1 b 3 Q 7 U 2 V j d G l v b j E v V G F i b G U g M S 9 G a W x h c y B p b n Z l c n N h c y 5 7 Q 2 9 s d W 1 u M j M 3 L D I z N n 0 m c X V v d D s s J n F 1 b 3 Q 7 U 2 V j d G l v b j E v V G F i b G U g M S 9 G a W x h c y B p b n Z l c n N h c y 5 7 Q 2 9 s d W 1 u M j M 4 L D I z N 3 0 m c X V v d D s s J n F 1 b 3 Q 7 U 2 V j d G l v b j E v V G F i b G U g M S 9 G a W x h c y B p b n Z l c n N h c y 5 7 Q 2 9 s d W 1 u M j M 5 L D I z O H 0 m c X V v d D s s J n F 1 b 3 Q 7 U 2 V j d G l v b j E v V G F i b G U g M S 9 G a W x h c y B p b n Z l c n N h c y 5 7 Q 2 9 s d W 1 u M j Q w L D I z O X 0 m c X V v d D s s J n F 1 b 3 Q 7 U 2 V j d G l v b j E v V G F i b G U g M S 9 G a W x h c y B p b n Z l c n N h c y 5 7 Q 2 9 s d W 1 u M j Q x L D I 0 M H 0 m c X V v d D s s J n F 1 b 3 Q 7 U 2 V j d G l v b j E v V G F i b G U g M S 9 G a W x h c y B p b n Z l c n N h c y 5 7 Q 2 9 s d W 1 u M j Q y L D I 0 M X 0 m c X V v d D s s J n F 1 b 3 Q 7 U 2 V j d G l v b j E v V G F i b G U g M S 9 G a W x h c y B p b n Z l c n N h c y 5 7 Q 2 9 s d W 1 u M j Q z L D I 0 M n 0 m c X V v d D s s J n F 1 b 3 Q 7 U 2 V j d G l v b j E v V G F i b G U g M S 9 G a W x h c y B p b n Z l c n N h c y 5 7 Q 2 9 s d W 1 u M j Q 0 L D I 0 M 3 0 m c X V v d D s s J n F 1 b 3 Q 7 U 2 V j d G l v b j E v V G F i b G U g M S 9 G a W x h c y B p b n Z l c n N h c y 5 7 Q 2 9 s d W 1 u M j Q 1 L D I 0 N H 0 m c X V v d D s s J n F 1 b 3 Q 7 U 2 V j d G l v b j E v V G F i b G U g M S 9 G a W x h c y B p b n Z l c n N h c y 5 7 Q 2 9 s d W 1 u M j Q 2 L D I 0 N X 0 m c X V v d D s s J n F 1 b 3 Q 7 U 2 V j d G l v b j E v V G F i b G U g M S 9 G a W x h c y B p b n Z l c n N h c y 5 7 Q 2 9 s d W 1 u M j Q 3 L D I 0 N n 0 m c X V v d D s s J n F 1 b 3 Q 7 U 2 V j d G l v b j E v V G F i b G U g M S 9 G a W x h c y B p b n Z l c n N h c y 5 7 Q 2 9 s d W 1 u M j Q 4 L D I 0 N 3 0 m c X V v d D s s J n F 1 b 3 Q 7 U 2 V j d G l v b j E v V G F i b G U g M S 9 G a W x h c y B p b n Z l c n N h c y 5 7 Q 2 9 s d W 1 u M j Q 5 L D I 0 O H 0 m c X V v d D s s J n F 1 b 3 Q 7 U 2 V j d G l v b j E v V G F i b G U g M S 9 G a W x h c y B p b n Z l c n N h c y 5 7 Q 2 9 s d W 1 u M j U w L D I 0 O X 0 m c X V v d D s s J n F 1 b 3 Q 7 U 2 V j d G l v b j E v V G F i b G U g M S 9 G a W x h c y B p b n Z l c n N h c y 5 7 Q 2 9 s d W 1 u M j U x L D I 1 M H 0 m c X V v d D s s J n F 1 b 3 Q 7 U 2 V j d G l v b j E v V G F i b G U g M S 9 G a W x h c y B p b n Z l c n N h c y 5 7 Q 2 9 s d W 1 u M j U y L D I 1 M X 0 m c X V v d D s s J n F 1 b 3 Q 7 U 2 V j d G l v b j E v V G F i b G U g M S 9 G a W x h c y B p b n Z l c n N h c y 5 7 Q 2 9 s d W 1 u M j U z L D I 1 M n 0 m c X V v d D s s J n F 1 b 3 Q 7 U 2 V j d G l v b j E v V G F i b G U g M S 9 G a W x h c y B p b n Z l c n N h c y 5 7 Q 2 9 s d W 1 u M j U 0 L D I 1 M 3 0 m c X V v d D s s J n F 1 b 3 Q 7 U 2 V j d G l v b j E v V G F i b G U g M S 9 G a W x h c y B p b n Z l c n N h c y 5 7 Q 2 9 s d W 1 u M j U 1 L D I 1 N H 0 m c X V v d D s s J n F 1 b 3 Q 7 U 2 V j d G l v b j E v V G F i b G U g M S 9 G a W x h c y B p b n Z l c n N h c y 5 7 Q 2 9 s d W 1 u M j U 2 L D I 1 N X 0 m c X V v d D s s J n F 1 b 3 Q 7 U 2 V j d G l v b j E v V G F i b G U g M S 9 G a W x h c y B p b n Z l c n N h c y 5 7 Q 2 9 s d W 1 u M j U 3 L D I 1 N n 0 m c X V v d D s s J n F 1 b 3 Q 7 U 2 V j d G l v b j E v V G F i b G U g M S 9 G a W x h c y B p b n Z l c n N h c y 5 7 Q 2 9 s d W 1 u M j U 4 L D I 1 N 3 0 m c X V v d D s s J n F 1 b 3 Q 7 U 2 V j d G l v b j E v V G F i b G U g M S 9 G a W x h c y B p b n Z l c n N h c y 5 7 Q 2 9 s d W 1 u M j U 5 L D I 1 O H 0 m c X V v d D s s J n F 1 b 3 Q 7 U 2 V j d G l v b j E v V G F i b G U g M S 9 G a W x h c y B p b n Z l c n N h c y 5 7 Q 2 9 s d W 1 u M j Y w L D I 1 O X 0 m c X V v d D s s J n F 1 b 3 Q 7 U 2 V j d G l v b j E v V G F i b G U g M S 9 G a W x h c y B p b n Z l c n N h c y 5 7 Q 2 9 s d W 1 u M j Y x L D I 2 M H 0 m c X V v d D s s J n F 1 b 3 Q 7 U 2 V j d G l v b j E v V G F i b G U g M S 9 G a W x h c y B p b n Z l c n N h c y 5 7 Q 2 9 s d W 1 u M j Y y L D I 2 M X 0 m c X V v d D s s J n F 1 b 3 Q 7 U 2 V j d G l v b j E v V G F i b G U g M S 9 G a W x h c y B p b n Z l c n N h c y 5 7 Q 2 9 s d W 1 u M j Y z L D I 2 M n 0 m c X V v d D s s J n F 1 b 3 Q 7 U 2 V j d G l v b j E v V G F i b G U g M S 9 G a W x h c y B p b n Z l c n N h c y 5 7 Q 2 9 s d W 1 u M j Y 0 L D I 2 M 3 0 m c X V v d D s s J n F 1 b 3 Q 7 U 2 V j d G l v b j E v V G F i b G U g M S 9 G a W x h c y B p b n Z l c n N h c y 5 7 Q 2 9 s d W 1 u M j Y 1 L D I 2 N H 0 m c X V v d D s s J n F 1 b 3 Q 7 U 2 V j d G l v b j E v V G F i b G U g M S 9 G a W x h c y B p b n Z l c n N h c y 5 7 Q 2 9 s d W 1 u M j Y 2 L D I 2 N X 0 m c X V v d D s s J n F 1 b 3 Q 7 U 2 V j d G l v b j E v V G F i b G U g M S 9 G a W x h c y B p b n Z l c n N h c y 5 7 Q 2 9 s d W 1 u M j Y 3 L D I 2 N n 0 m c X V v d D s s J n F 1 b 3 Q 7 U 2 V j d G l v b j E v V G F i b G U g M S 9 G a W x h c y B p b n Z l c n N h c y 5 7 Q 2 9 s d W 1 u M j Y 4 L D I 2 N 3 0 m c X V v d D s s J n F 1 b 3 Q 7 U 2 V j d G l v b j E v V G F i b G U g M S 9 G a W x h c y B p b n Z l c n N h c y 5 7 Q 2 9 s d W 1 u M j Y 5 L D I 2 O H 0 m c X V v d D s s J n F 1 b 3 Q 7 U 2 V j d G l v b j E v V G F i b G U g M S 9 G a W x h c y B p b n Z l c n N h c y 5 7 Q 2 9 s d W 1 u M j c w L D I 2 O X 0 m c X V v d D s s J n F 1 b 3 Q 7 U 2 V j d G l v b j E v V G F i b G U g M S 9 G a W x h c y B p b n Z l c n N h c y 5 7 Q 2 9 s d W 1 u M j c x L D I 3 M H 0 m c X V v d D s s J n F 1 b 3 Q 7 U 2 V j d G l v b j E v V G F i b G U g M S 9 G a W x h c y B p b n Z l c n N h c y 5 7 Q 2 9 s d W 1 u M j c y L D I 3 M X 0 m c X V v d D s s J n F 1 b 3 Q 7 U 2 V j d G l v b j E v V G F i b G U g M S 9 G a W x h c y B p b n Z l c n N h c y 5 7 Q 2 9 s d W 1 u M j c z L D I 3 M n 0 m c X V v d D s s J n F 1 b 3 Q 7 U 2 V j d G l v b j E v V G F i b G U g M S 9 G a W x h c y B p b n Z l c n N h c y 5 7 Q 2 9 s d W 1 u M j c 0 L D I 3 M 3 0 m c X V v d D s s J n F 1 b 3 Q 7 U 2 V j d G l v b j E v V G F i b G U g M S 9 G a W x h c y B p b n Z l c n N h c y 5 7 Q 2 9 s d W 1 u M j c 1 L D I 3 N H 0 m c X V v d D s s J n F 1 b 3 Q 7 U 2 V j d G l v b j E v V G F i b G U g M S 9 G a W x h c y B p b n Z l c n N h c y 5 7 Q 2 9 s d W 1 u M j c 2 L D I 3 N X 0 m c X V v d D s s J n F 1 b 3 Q 7 U 2 V j d G l v b j E v V G F i b G U g M S 9 G a W x h c y B p b n Z l c n N h c y 5 7 Q 2 9 s d W 1 u M j c 3 L D I 3 N n 0 m c X V v d D s s J n F 1 b 3 Q 7 U 2 V j d G l v b j E v V G F i b G U g M S 9 G a W x h c y B p b n Z l c n N h c y 5 7 Q 2 9 s d W 1 u M j c 4 L D I 3 N 3 0 m c X V v d D s s J n F 1 b 3 Q 7 U 2 V j d G l v b j E v V G F i b G U g M S 9 G a W x h c y B p b n Z l c n N h c y 5 7 Q 2 9 s d W 1 u M j c 5 L D I 3 O H 0 m c X V v d D s s J n F 1 b 3 Q 7 U 2 V j d G l v b j E v V G F i b G U g M S 9 G a W x h c y B p b n Z l c n N h c y 5 7 Q 2 9 s d W 1 u M j g w L D I 3 O X 0 m c X V v d D s s J n F 1 b 3 Q 7 U 2 V j d G l v b j E v V G F i b G U g M S 9 G a W x h c y B p b n Z l c n N h c y 5 7 Q 2 9 s d W 1 u M j g x L D I 4 M H 0 m c X V v d D s s J n F 1 b 3 Q 7 U 2 V j d G l v b j E v V G F i b G U g M S 9 G a W x h c y B p b n Z l c n N h c y 5 7 Q 2 9 s d W 1 u M j g y L D I 4 M X 0 m c X V v d D s s J n F 1 b 3 Q 7 U 2 V j d G l v b j E v V G F i b G U g M S 9 G a W x h c y B p b n Z l c n N h c y 5 7 Q 2 9 s d W 1 u M j g z L D I 4 M n 0 m c X V v d D s s J n F 1 b 3 Q 7 U 2 V j d G l v b j E v V G F i b G U g M S 9 G a W x h c y B p b n Z l c n N h c y 5 7 Q 2 9 s d W 1 u M j g 0 L D I 4 M 3 0 m c X V v d D s s J n F 1 b 3 Q 7 U 2 V j d G l v b j E v V G F i b G U g M S 9 G a W x h c y B p b n Z l c n N h c y 5 7 Q 2 9 s d W 1 u M j g 1 L D I 4 N H 0 m c X V v d D s s J n F 1 b 3 Q 7 U 2 V j d G l v b j E v V G F i b G U g M S 9 G a W x h c y B p b n Z l c n N h c y 5 7 Q 2 9 s d W 1 u M j g 2 L D I 4 N X 0 m c X V v d D s s J n F 1 b 3 Q 7 U 2 V j d G l v b j E v V G F i b G U g M S 9 G a W x h c y B p b n Z l c n N h c y 5 7 Q 2 9 s d W 1 u M j g 3 L D I 4 N n 0 m c X V v d D s s J n F 1 b 3 Q 7 U 2 V j d G l v b j E v V G F i b G U g M S 9 G a W x h c y B p b n Z l c n N h c y 5 7 Q 2 9 s d W 1 u M j g 4 L D I 4 N 3 0 m c X V v d D s s J n F 1 b 3 Q 7 U 2 V j d G l v b j E v V G F i b G U g M S 9 G a W x h c y B p b n Z l c n N h c y 5 7 Q 2 9 s d W 1 u M j g 5 L D I 4 O H 0 m c X V v d D s s J n F 1 b 3 Q 7 U 2 V j d G l v b j E v V G F i b G U g M S 9 G a W x h c y B p b n Z l c n N h c y 5 7 Q 2 9 s d W 1 u M j k w L D I 4 O X 0 m c X V v d D s s J n F 1 b 3 Q 7 U 2 V j d G l v b j E v V G F i b G U g M S 9 G a W x h c y B p b n Z l c n N h c y 5 7 Q 2 9 s d W 1 u M j k x L D I 5 M H 0 m c X V v d D s s J n F 1 b 3 Q 7 U 2 V j d G l v b j E v V G F i b G U g M S 9 G a W x h c y B p b n Z l c n N h c y 5 7 Q 2 9 s d W 1 u M j k y L D I 5 M X 0 m c X V v d D s s J n F 1 b 3 Q 7 U 2 V j d G l v b j E v V G F i b G U g M S 9 G a W x h c y B p b n Z l c n N h c y 5 7 Q 2 9 s d W 1 u M j k z L D I 5 M n 0 m c X V v d D s s J n F 1 b 3 Q 7 U 2 V j d G l v b j E v V G F i b G U g M S 9 G a W x h c y B p b n Z l c n N h c y 5 7 Q 2 9 s d W 1 u M j k 0 L D I 5 M 3 0 m c X V v d D s s J n F 1 b 3 Q 7 U 2 V j d G l v b j E v V G F i b G U g M S 9 G a W x h c y B p b n Z l c n N h c y 5 7 Q 2 9 s d W 1 u M j k 1 L D I 5 N H 0 m c X V v d D s s J n F 1 b 3 Q 7 U 2 V j d G l v b j E v V G F i b G U g M S 9 G a W x h c y B p b n Z l c n N h c y 5 7 Q 2 9 s d W 1 u M j k 2 L D I 5 N X 0 m c X V v d D s s J n F 1 b 3 Q 7 U 2 V j d G l v b j E v V G F i b G U g M S 9 G a W x h c y B p b n Z l c n N h c y 5 7 Q 2 9 s d W 1 u M j k 3 L D I 5 N n 0 m c X V v d D s s J n F 1 b 3 Q 7 U 2 V j d G l v b j E v V G F i b G U g M S 9 G a W x h c y B p b n Z l c n N h c y 5 7 Q 2 9 s d W 1 u M j k 4 L D I 5 N 3 0 m c X V v d D s s J n F 1 b 3 Q 7 U 2 V j d G l v b j E v V G F i b G U g M S 9 G a W x h c y B p b n Z l c n N h c y 5 7 Q 2 9 s d W 1 u M j k 5 L D I 5 O H 0 m c X V v d D s s J n F 1 b 3 Q 7 U 2 V j d G l v b j E v V G F i b G U g M S 9 G a W x h c y B p b n Z l c n N h c y 5 7 Q 2 9 s d W 1 u M z A w L D I 5 O X 0 m c X V v d D s s J n F 1 b 3 Q 7 U 2 V j d G l v b j E v V G F i b G U g M S 9 G a W x h c y B p b n Z l c n N h c y 5 7 Q 2 9 s d W 1 u M z A x L D M w M H 0 m c X V v d D s s J n F 1 b 3 Q 7 U 2 V j d G l v b j E v V G F i b G U g M S 9 G a W x h c y B p b n Z l c n N h c y 5 7 Q 2 9 s d W 1 u M z A y L D M w M X 0 m c X V v d D s s J n F 1 b 3 Q 7 U 2 V j d G l v b j E v V G F i b G U g M S 9 G a W x h c y B p b n Z l c n N h c y 5 7 Q 2 9 s d W 1 u M z A z L D M w M n 0 m c X V v d D s s J n F 1 b 3 Q 7 U 2 V j d G l v b j E v V G F i b G U g M S 9 G a W x h c y B p b n Z l c n N h c y 5 7 Q 2 9 s d W 1 u M z A 0 L D M w M 3 0 m c X V v d D s s J n F 1 b 3 Q 7 U 2 V j d G l v b j E v V G F i b G U g M S 9 G a W x h c y B p b n Z l c n N h c y 5 7 Q 2 9 s d W 1 u M z A 1 L D M w N H 0 m c X V v d D s s J n F 1 b 3 Q 7 U 2 V j d G l v b j E v V G F i b G U g M S 9 G a W x h c y B p b n Z l c n N h c y 5 7 Q 2 9 s d W 1 u M z A 2 L D M w N X 0 m c X V v d D s s J n F 1 b 3 Q 7 U 2 V j d G l v b j E v V G F i b G U g M S 9 G a W x h c y B p b n Z l c n N h c y 5 7 Q 2 9 s d W 1 u M z A 3 L D M w N n 0 m c X V v d D s s J n F 1 b 3 Q 7 U 2 V j d G l v b j E v V G F i b G U g M S 9 G a W x h c y B p b n Z l c n N h c y 5 7 Q 2 9 s d W 1 u M z A 4 L D M w N 3 0 m c X V v d D s s J n F 1 b 3 Q 7 U 2 V j d G l v b j E v V G F i b G U g M S 9 G a W x h c y B p b n Z l c n N h c y 5 7 Q 2 9 s d W 1 u M z A 5 L D M w O H 0 m c X V v d D s s J n F 1 b 3 Q 7 U 2 V j d G l v b j E v V G F i b G U g M S 9 G a W x h c y B p b n Z l c n N h c y 5 7 Q 2 9 s d W 1 u M z E w L D M w O X 0 m c X V v d D s s J n F 1 b 3 Q 7 U 2 V j d G l v b j E v V G F i b G U g M S 9 G a W x h c y B p b n Z l c n N h c y 5 7 Q 2 9 s d W 1 u M z E x L D M x M H 0 m c X V v d D s s J n F 1 b 3 Q 7 U 2 V j d G l v b j E v V G F i b G U g M S 9 G a W x h c y B p b n Z l c n N h c y 5 7 Q 2 9 s d W 1 u M z E y L D M x M X 0 m c X V v d D s s J n F 1 b 3 Q 7 U 2 V j d G l v b j E v V G F i b G U g M S 9 G a W x h c y B p b n Z l c n N h c y 5 7 Q 2 9 s d W 1 u M z E z L D M x M n 0 m c X V v d D s s J n F 1 b 3 Q 7 U 2 V j d G l v b j E v V G F i b G U g M S 9 G a W x h c y B p b n Z l c n N h c y 5 7 Q 2 9 s d W 1 u M z E 0 L D M x M 3 0 m c X V v d D s s J n F 1 b 3 Q 7 U 2 V j d G l v b j E v V G F i b G U g M S 9 G a W x h c y B p b n Z l c n N h c y 5 7 Q 2 9 s d W 1 u M z E 1 L D M x N H 0 m c X V v d D s s J n F 1 b 3 Q 7 U 2 V j d G l v b j E v V G F i b G U g M S 9 G a W x h c y B p b n Z l c n N h c y 5 7 Q 2 9 s d W 1 u M z E 2 L D M x N X 0 m c X V v d D s s J n F 1 b 3 Q 7 U 2 V j d G l v b j E v V G F i b G U g M S 9 G a W x h c y B p b n Z l c n N h c y 5 7 Q 2 9 s d W 1 u M z E 3 L D M x N n 0 m c X V v d D s s J n F 1 b 3 Q 7 U 2 V j d G l v b j E v V G F i b G U g M S 9 G a W x h c y B p b n Z l c n N h c y 5 7 Q 2 9 s d W 1 u M z E 4 L D M x N 3 0 m c X V v d D s s J n F 1 b 3 Q 7 U 2 V j d G l v b j E v V G F i b G U g M S 9 G a W x h c y B p b n Z l c n N h c y 5 7 Q 2 9 s d W 1 u M z E 5 L D M x O H 0 m c X V v d D s s J n F 1 b 3 Q 7 U 2 V j d G l v b j E v V G F i b G U g M S 9 G a W x h c y B p b n Z l c n N h c y 5 7 Q 2 9 s d W 1 u M z I w L D M x O X 0 m c X V v d D s s J n F 1 b 3 Q 7 U 2 V j d G l v b j E v V G F i b G U g M S 9 G a W x h c y B p b n Z l c n N h c y 5 7 Q 2 9 s d W 1 u M z I x L D M y M H 0 m c X V v d D s s J n F 1 b 3 Q 7 U 2 V j d G l v b j E v V G F i b G U g M S 9 G a W x h c y B p b n Z l c n N h c y 5 7 Q 2 9 s d W 1 u M z I y L D M y M X 0 m c X V v d D s s J n F 1 b 3 Q 7 U 2 V j d G l v b j E v V G F i b G U g M S 9 G a W x h c y B p b n Z l c n N h c y 5 7 Q 2 9 s d W 1 u M z I z L D M y M n 0 m c X V v d D s s J n F 1 b 3 Q 7 U 2 V j d G l v b j E v V G F i b G U g M S 9 G a W x h c y B p b n Z l c n N h c y 5 7 Q 2 9 s d W 1 u M z I 0 L D M y M 3 0 m c X V v d D s s J n F 1 b 3 Q 7 U 2 V j d G l v b j E v V G F i b G U g M S 9 G a W x h c y B p b n Z l c n N h c y 5 7 Q 2 9 s d W 1 u M z I 1 L D M y N H 0 m c X V v d D s s J n F 1 b 3 Q 7 U 2 V j d G l v b j E v V G F i b G U g M S 9 G a W x h c y B p b n Z l c n N h c y 5 7 Q 2 9 s d W 1 u M z I 2 L D M y N X 0 m c X V v d D s s J n F 1 b 3 Q 7 U 2 V j d G l v b j E v V G F i b G U g M S 9 G a W x h c y B p b n Z l c n N h c y 5 7 Q 2 9 s d W 1 u M z I 3 L D M y N n 0 m c X V v d D s s J n F 1 b 3 Q 7 U 2 V j d G l v b j E v V G F i b G U g M S 9 G a W x h c y B p b n Z l c n N h c y 5 7 Q 2 9 s d W 1 u M z I 4 L D M y N 3 0 m c X V v d D s s J n F 1 b 3 Q 7 U 2 V j d G l v b j E v V G F i b G U g M S 9 G a W x h c y B p b n Z l c n N h c y 5 7 Q 2 9 s d W 1 u M z I 5 L D M y O H 0 m c X V v d D s s J n F 1 b 3 Q 7 U 2 V j d G l v b j E v V G F i b G U g M S 9 G a W x h c y B p b n Z l c n N h c y 5 7 Q 2 9 s d W 1 u M z M w L D M y O X 0 m c X V v d D s s J n F 1 b 3 Q 7 U 2 V j d G l v b j E v V G F i b G U g M S 9 G a W x h c y B p b n Z l c n N h c y 5 7 Q 2 9 s d W 1 u M z M x L D M z M H 0 m c X V v d D s s J n F 1 b 3 Q 7 U 2 V j d G l v b j E v V G F i b G U g M S 9 G a W x h c y B p b n Z l c n N h c y 5 7 Q 2 9 s d W 1 u M z M y L D M z M X 0 m c X V v d D s s J n F 1 b 3 Q 7 U 2 V j d G l v b j E v V G F i b G U g M S 9 G a W x h c y B p b n Z l c n N h c y 5 7 Q 2 9 s d W 1 u M z M z L D M z M n 0 m c X V v d D s s J n F 1 b 3 Q 7 U 2 V j d G l v b j E v V G F i b G U g M S 9 G a W x h c y B p b n Z l c n N h c y 5 7 Q 2 9 s d W 1 u M z M 0 L D M z M 3 0 m c X V v d D s s J n F 1 b 3 Q 7 U 2 V j d G l v b j E v V G F i b G U g M S 9 G a W x h c y B p b n Z l c n N h c y 5 7 Q 2 9 s d W 1 u M z M 1 L D M z N H 0 m c X V v d D s s J n F 1 b 3 Q 7 U 2 V j d G l v b j E v V G F i b G U g M S 9 G a W x h c y B p b n Z l c n N h c y 5 7 Q 2 9 s d W 1 u M z M 2 L D M z N X 0 m c X V v d D s s J n F 1 b 3 Q 7 U 2 V j d G l v b j E v V G F i b G U g M S 9 G a W x h c y B p b n Z l c n N h c y 5 7 Q 2 9 s d W 1 u M z M 3 L D M z N n 0 m c X V v d D s s J n F 1 b 3 Q 7 U 2 V j d G l v b j E v V G F i b G U g M S 9 G a W x h c y B p b n Z l c n N h c y 5 7 Q 2 9 s d W 1 u M z M 4 L D M z N 3 0 m c X V v d D s s J n F 1 b 3 Q 7 U 2 V j d G l v b j E v V G F i b G U g M S 9 G a W x h c y B p b n Z l c n N h c y 5 7 Q 2 9 s d W 1 u M z M 5 L D M z O H 0 m c X V v d D s s J n F 1 b 3 Q 7 U 2 V j d G l v b j E v V G F i b G U g M S 9 G a W x h c y B p b n Z l c n N h c y 5 7 Q 2 9 s d W 1 u M z Q w L D M z O X 0 m c X V v d D s s J n F 1 b 3 Q 7 U 2 V j d G l v b j E v V G F i b G U g M S 9 G a W x h c y B p b n Z l c n N h c y 5 7 Q 2 9 s d W 1 u M z Q x L D M 0 M H 0 m c X V v d D s s J n F 1 b 3 Q 7 U 2 V j d G l v b j E v V G F i b G U g M S 9 G a W x h c y B p b n Z l c n N h c y 5 7 Q 2 9 s d W 1 u M z Q y L D M 0 M X 0 m c X V v d D s s J n F 1 b 3 Q 7 U 2 V j d G l v b j E v V G F i b G U g M S 9 G a W x h c y B p b n Z l c n N h c y 5 7 Q 2 9 s d W 1 u M z Q z L D M 0 M n 0 m c X V v d D s s J n F 1 b 3 Q 7 U 2 V j d G l v b j E v V G F i b G U g M S 9 G a W x h c y B p b n Z l c n N h c y 5 7 Q 2 9 s d W 1 u M z Q 0 L D M 0 M 3 0 m c X V v d D s s J n F 1 b 3 Q 7 U 2 V j d G l v b j E v V G F i b G U g M S 9 G a W x h c y B p b n Z l c n N h c y 5 7 Q 2 9 s d W 1 u M z Q 1 L D M 0 N H 0 m c X V v d D s s J n F 1 b 3 Q 7 U 2 V j d G l v b j E v V G F i b G U g M S 9 G a W x h c y B p b n Z l c n N h c y 5 7 Q 2 9 s d W 1 u M z Q 2 L D M 0 N X 0 m c X V v d D s s J n F 1 b 3 Q 7 U 2 V j d G l v b j E v V G F i b G U g M S 9 G a W x h c y B p b n Z l c n N h c y 5 7 Q 2 9 s d W 1 u M z Q 3 L D M 0 N n 0 m c X V v d D s s J n F 1 b 3 Q 7 U 2 V j d G l v b j E v V G F i b G U g M S 9 G a W x h c y B p b n Z l c n N h c y 5 7 Q 2 9 s d W 1 u M z Q 4 L D M 0 N 3 0 m c X V v d D s s J n F 1 b 3 Q 7 U 2 V j d G l v b j E v V G F i b G U g M S 9 G a W x h c y B p b n Z l c n N h c y 5 7 Q 2 9 s d W 1 u M z Q 5 L D M 0 O H 0 m c X V v d D s s J n F 1 b 3 Q 7 U 2 V j d G l v b j E v V G F i b G U g M S 9 G a W x h c y B p b n Z l c n N h c y 5 7 Q 2 9 s d W 1 u M z U w L D M 0 O X 0 m c X V v d D s s J n F 1 b 3 Q 7 U 2 V j d G l v b j E v V G F i b G U g M S 9 G a W x h c y B p b n Z l c n N h c y 5 7 Q 2 9 s d W 1 u M z U x L D M 1 M H 0 m c X V v d D s s J n F 1 b 3 Q 7 U 2 V j d G l v b j E v V G F i b G U g M S 9 G a W x h c y B p b n Z l c n N h c y 5 7 Q 2 9 s d W 1 u M z U y L D M 1 M X 0 m c X V v d D s s J n F 1 b 3 Q 7 U 2 V j d G l v b j E v V G F i b G U g M S 9 G a W x h c y B p b n Z l c n N h c y 5 7 Q 2 9 s d W 1 u M z U z L D M 1 M n 0 m c X V v d D s s J n F 1 b 3 Q 7 U 2 V j d G l v b j E v V G F i b G U g M S 9 G a W x h c y B p b n Z l c n N h c y 5 7 Q 2 9 s d W 1 u M z U 0 L D M 1 M 3 0 m c X V v d D s s J n F 1 b 3 Q 7 U 2 V j d G l v b j E v V G F i b G U g M S 9 G a W x h c y B p b n Z l c n N h c y 5 7 Q 2 9 s d W 1 u M z U 1 L D M 1 N H 0 m c X V v d D s s J n F 1 b 3 Q 7 U 2 V j d G l v b j E v V G F i b G U g M S 9 G a W x h c y B p b n Z l c n N h c y 5 7 Q 2 9 s d W 1 u M z U 2 L D M 1 N X 0 m c X V v d D s s J n F 1 b 3 Q 7 U 2 V j d G l v b j E v V G F i b G U g M S 9 G a W x h c y B p b n Z l c n N h c y 5 7 Q 2 9 s d W 1 u M z U 3 L D M 1 N n 0 m c X V v d D s s J n F 1 b 3 Q 7 U 2 V j d G l v b j E v V G F i b G U g M S 9 G a W x h c y B p b n Z l c n N h c y 5 7 Q 2 9 s d W 1 u M z U 4 L D M 1 N 3 0 m c X V v d D s s J n F 1 b 3 Q 7 U 2 V j d G l v b j E v V G F i b G U g M S 9 G a W x h c y B p b n Z l c n N h c y 5 7 Q 2 9 s d W 1 u M z U 5 L D M 1 O H 0 m c X V v d D s s J n F 1 b 3 Q 7 U 2 V j d G l v b j E v V G F i b G U g M S 9 G a W x h c y B p b n Z l c n N h c y 5 7 Q 2 9 s d W 1 u M z Y w L D M 1 O X 0 m c X V v d D s s J n F 1 b 3 Q 7 U 2 V j d G l v b j E v V G F i b G U g M S 9 G a W x h c y B p b n Z l c n N h c y 5 7 Q 2 9 s d W 1 u M z Y x L D M 2 M H 0 m c X V v d D s s J n F 1 b 3 Q 7 U 2 V j d G l v b j E v V G F i b G U g M S 9 G a W x h c y B p b n Z l c n N h c y 5 7 Q 2 9 s d W 1 u M z Y y L D M 2 M X 0 m c X V v d D s s J n F 1 b 3 Q 7 U 2 V j d G l v b j E v V G F i b G U g M S 9 G a W x h c y B p b n Z l c n N h c y 5 7 Q 2 9 s d W 1 u M z Y z L D M 2 M n 0 m c X V v d D s s J n F 1 b 3 Q 7 U 2 V j d G l v b j E v V G F i b G U g M S 9 G a W x h c y B p b n Z l c n N h c y 5 7 Q 2 9 s d W 1 u M z Y 0 L D M 2 M 3 0 m c X V v d D s s J n F 1 b 3 Q 7 U 2 V j d G l v b j E v V G F i b G U g M S 9 G a W x h c y B p b n Z l c n N h c y 5 7 Q 2 9 s d W 1 u M z Y 1 L D M 2 N H 0 m c X V v d D s s J n F 1 b 3 Q 7 U 2 V j d G l v b j E v V G F i b G U g M S 9 G a W x h c y B p b n Z l c n N h c y 5 7 Q 2 9 s d W 1 u M z Y 2 L D M 2 N X 0 m c X V v d D t d L C Z x d W 9 0 O 0 N v b H V t b k N v d W 5 0 J n F 1 b 3 Q 7 O j M 2 N i w m c X V v d D t L Z X l D b 2 x 1 b W 5 O Y W 1 l c y Z x d W 9 0 O z p b X S w m c X V v d D t D b 2 x 1 b W 5 J Z G V u d G l 0 a W V z J n F 1 b 3 Q 7 O l s m c X V v d D t T Z W N 0 a W 9 u M S 9 U Y W J s Z S A x L 0 Z p b G F z I G l u d m V y c 2 F z L n t D b 2 x 1 b W 4 x L D B 9 J n F 1 b 3 Q 7 L C Z x d W 9 0 O 1 N l Y 3 R p b 2 4 x L 1 R h Y m x l I D E v R m l s Y X M g a W 5 2 Z X J z Y X M u e 0 N v b H V t b j I s M X 0 m c X V v d D s s J n F 1 b 3 Q 7 U 2 V j d G l v b j E v V G F i b G U g M S 9 G a W x h c y B p b n Z l c n N h c y 5 7 Q 2 9 s d W 1 u M y w y f S Z x d W 9 0 O y w m c X V v d D t T Z W N 0 a W 9 u M S 9 U Y W J s Z S A x L 0 Z p b G F z I G l u d m V y c 2 F z L n t D b 2 x 1 b W 4 0 L D N 9 J n F 1 b 3 Q 7 L C Z x d W 9 0 O 1 N l Y 3 R p b 2 4 x L 1 R h Y m x l I D E v R m l s Y X M g a W 5 2 Z X J z Y X M u e 0 N v b H V t b j U s N H 0 m c X V v d D s s J n F 1 b 3 Q 7 U 2 V j d G l v b j E v V G F i b G U g M S 9 G a W x h c y B p b n Z l c n N h c y 5 7 Q 2 9 s d W 1 u N i w 1 f S Z x d W 9 0 O y w m c X V v d D t T Z W N 0 a W 9 u M S 9 U Y W J s Z S A x L 0 Z p b G F z I G l u d m V y c 2 F z L n t D b 2 x 1 b W 4 3 L D Z 9 J n F 1 b 3 Q 7 L C Z x d W 9 0 O 1 N l Y 3 R p b 2 4 x L 1 R h Y m x l I D E v R m l s Y X M g a W 5 2 Z X J z Y X M u e 0 N v b H V t b j g s N 3 0 m c X V v d D s s J n F 1 b 3 Q 7 U 2 V j d G l v b j E v V G F i b G U g M S 9 G a W x h c y B p b n Z l c n N h c y 5 7 Q 2 9 s d W 1 u O S w 4 f S Z x d W 9 0 O y w m c X V v d D t T Z W N 0 a W 9 u M S 9 U Y W J s Z S A x L 0 Z p b G F z I G l u d m V y c 2 F z L n t D b 2 x 1 b W 4 x M C w 5 f S Z x d W 9 0 O y w m c X V v d D t T Z W N 0 a W 9 u M S 9 U Y W J s Z S A x L 0 Z p b G F z I G l u d m V y c 2 F z L n t D b 2 x 1 b W 4 x M S w x M H 0 m c X V v d D s s J n F 1 b 3 Q 7 U 2 V j d G l v b j E v V G F i b G U g M S 9 G a W x h c y B p b n Z l c n N h c y 5 7 Q 2 9 s d W 1 u M T I s M T F 9 J n F 1 b 3 Q 7 L C Z x d W 9 0 O 1 N l Y 3 R p b 2 4 x L 1 R h Y m x l I D E v R m l s Y X M g a W 5 2 Z X J z Y X M u e 0 N v b H V t b j E z L D E y f S Z x d W 9 0 O y w m c X V v d D t T Z W N 0 a W 9 u M S 9 U Y W J s Z S A x L 0 Z p b G F z I G l u d m V y c 2 F z L n t D b 2 x 1 b W 4 x N C w x M 3 0 m c X V v d D s s J n F 1 b 3 Q 7 U 2 V j d G l v b j E v V G F i b G U g M S 9 G a W x h c y B p b n Z l c n N h c y 5 7 Q 2 9 s d W 1 u M T U s M T R 9 J n F 1 b 3 Q 7 L C Z x d W 9 0 O 1 N l Y 3 R p b 2 4 x L 1 R h Y m x l I D E v R m l s Y X M g a W 5 2 Z X J z Y X M u e 0 N v b H V t b j E 2 L D E 1 f S Z x d W 9 0 O y w m c X V v d D t T Z W N 0 a W 9 u M S 9 U Y W J s Z S A x L 0 Z p b G F z I G l u d m V y c 2 F z L n t D b 2 x 1 b W 4 x N y w x N n 0 m c X V v d D s s J n F 1 b 3 Q 7 U 2 V j d G l v b j E v V G F i b G U g M S 9 G a W x h c y B p b n Z l c n N h c y 5 7 Q 2 9 s d W 1 u M T g s M T d 9 J n F 1 b 3 Q 7 L C Z x d W 9 0 O 1 N l Y 3 R p b 2 4 x L 1 R h Y m x l I D E v R m l s Y X M g a W 5 2 Z X J z Y X M u e 0 N v b H V t b j E 5 L D E 4 f S Z x d W 9 0 O y w m c X V v d D t T Z W N 0 a W 9 u M S 9 U Y W J s Z S A x L 0 Z p b G F z I G l u d m V y c 2 F z L n t D b 2 x 1 b W 4 y M C w x O X 0 m c X V v d D s s J n F 1 b 3 Q 7 U 2 V j d G l v b j E v V G F i b G U g M S 9 G a W x h c y B p b n Z l c n N h c y 5 7 Q 2 9 s d W 1 u M j E s M j B 9 J n F 1 b 3 Q 7 L C Z x d W 9 0 O 1 N l Y 3 R p b 2 4 x L 1 R h Y m x l I D E v R m l s Y X M g a W 5 2 Z X J z Y X M u e 0 N v b H V t b j I y L D I x f S Z x d W 9 0 O y w m c X V v d D t T Z W N 0 a W 9 u M S 9 U Y W J s Z S A x L 0 Z p b G F z I G l u d m V y c 2 F z L n t D b 2 x 1 b W 4 y M y w y M n 0 m c X V v d D s s J n F 1 b 3 Q 7 U 2 V j d G l v b j E v V G F i b G U g M S 9 G a W x h c y B p b n Z l c n N h c y 5 7 Q 2 9 s d W 1 u M j Q s M j N 9 J n F 1 b 3 Q 7 L C Z x d W 9 0 O 1 N l Y 3 R p b 2 4 x L 1 R h Y m x l I D E v R m l s Y X M g a W 5 2 Z X J z Y X M u e 0 N v b H V t b j I 1 L D I 0 f S Z x d W 9 0 O y w m c X V v d D t T Z W N 0 a W 9 u M S 9 U Y W J s Z S A x L 0 Z p b G F z I G l u d m V y c 2 F z L n t D b 2 x 1 b W 4 y N i w y N X 0 m c X V v d D s s J n F 1 b 3 Q 7 U 2 V j d G l v b j E v V G F i b G U g M S 9 G a W x h c y B p b n Z l c n N h c y 5 7 Q 2 9 s d W 1 u M j c s M j Z 9 J n F 1 b 3 Q 7 L C Z x d W 9 0 O 1 N l Y 3 R p b 2 4 x L 1 R h Y m x l I D E v R m l s Y X M g a W 5 2 Z X J z Y X M u e 0 N v b H V t b j I 4 L D I 3 f S Z x d W 9 0 O y w m c X V v d D t T Z W N 0 a W 9 u M S 9 U Y W J s Z S A x L 0 Z p b G F z I G l u d m V y c 2 F z L n t D b 2 x 1 b W 4 y O S w y O H 0 m c X V v d D s s J n F 1 b 3 Q 7 U 2 V j d G l v b j E v V G F i b G U g M S 9 G a W x h c y B p b n Z l c n N h c y 5 7 Q 2 9 s d W 1 u M z A s M j l 9 J n F 1 b 3 Q 7 L C Z x d W 9 0 O 1 N l Y 3 R p b 2 4 x L 1 R h Y m x l I D E v R m l s Y X M g a W 5 2 Z X J z Y X M u e 0 N v b H V t b j M x L D M w f S Z x d W 9 0 O y w m c X V v d D t T Z W N 0 a W 9 u M S 9 U Y W J s Z S A x L 0 Z p b G F z I G l u d m V y c 2 F z L n t D b 2 x 1 b W 4 z M i w z M X 0 m c X V v d D s s J n F 1 b 3 Q 7 U 2 V j d G l v b j E v V G F i b G U g M S 9 G a W x h c y B p b n Z l c n N h c y 5 7 Q 2 9 s d W 1 u M z M s M z J 9 J n F 1 b 3 Q 7 L C Z x d W 9 0 O 1 N l Y 3 R p b 2 4 x L 1 R h Y m x l I D E v R m l s Y X M g a W 5 2 Z X J z Y X M u e 0 N v b H V t b j M 0 L D M z f S Z x d W 9 0 O y w m c X V v d D t T Z W N 0 a W 9 u M S 9 U Y W J s Z S A x L 0 Z p b G F z I G l u d m V y c 2 F z L n t D b 2 x 1 b W 4 z N S w z N H 0 m c X V v d D s s J n F 1 b 3 Q 7 U 2 V j d G l v b j E v V G F i b G U g M S 9 G a W x h c y B p b n Z l c n N h c y 5 7 Q 2 9 s d W 1 u M z Y s M z V 9 J n F 1 b 3 Q 7 L C Z x d W 9 0 O 1 N l Y 3 R p b 2 4 x L 1 R h Y m x l I D E v R m l s Y X M g a W 5 2 Z X J z Y X M u e 0 N v b H V t b j M 3 L D M 2 f S Z x d W 9 0 O y w m c X V v d D t T Z W N 0 a W 9 u M S 9 U Y W J s Z S A x L 0 Z p b G F z I G l u d m V y c 2 F z L n t D b 2 x 1 b W 4 z O C w z N 3 0 m c X V v d D s s J n F 1 b 3 Q 7 U 2 V j d G l v b j E v V G F i b G U g M S 9 G a W x h c y B p b n Z l c n N h c y 5 7 Q 2 9 s d W 1 u M z k s M z h 9 J n F 1 b 3 Q 7 L C Z x d W 9 0 O 1 N l Y 3 R p b 2 4 x L 1 R h Y m x l I D E v R m l s Y X M g a W 5 2 Z X J z Y X M u e 0 N v b H V t b j Q w L D M 5 f S Z x d W 9 0 O y w m c X V v d D t T Z W N 0 a W 9 u M S 9 U Y W J s Z S A x L 0 Z p b G F z I G l u d m V y c 2 F z L n t D b 2 x 1 b W 4 0 M S w 0 M H 0 m c X V v d D s s J n F 1 b 3 Q 7 U 2 V j d G l v b j E v V G F i b G U g M S 9 G a W x h c y B p b n Z l c n N h c y 5 7 Q 2 9 s d W 1 u N D I s N D F 9 J n F 1 b 3 Q 7 L C Z x d W 9 0 O 1 N l Y 3 R p b 2 4 x L 1 R h Y m x l I D E v R m l s Y X M g a W 5 2 Z X J z Y X M u e 0 N v b H V t b j Q z L D Q y f S Z x d W 9 0 O y w m c X V v d D t T Z W N 0 a W 9 u M S 9 U Y W J s Z S A x L 0 Z p b G F z I G l u d m V y c 2 F z L n t D b 2 x 1 b W 4 0 N C w 0 M 3 0 m c X V v d D s s J n F 1 b 3 Q 7 U 2 V j d G l v b j E v V G F i b G U g M S 9 G a W x h c y B p b n Z l c n N h c y 5 7 Q 2 9 s d W 1 u N D U s N D R 9 J n F 1 b 3 Q 7 L C Z x d W 9 0 O 1 N l Y 3 R p b 2 4 x L 1 R h Y m x l I D E v R m l s Y X M g a W 5 2 Z X J z Y X M u e 0 N v b H V t b j Q 2 L D Q 1 f S Z x d W 9 0 O y w m c X V v d D t T Z W N 0 a W 9 u M S 9 U Y W J s Z S A x L 0 Z p b G F z I G l u d m V y c 2 F z L n t D b 2 x 1 b W 4 0 N y w 0 N n 0 m c X V v d D s s J n F 1 b 3 Q 7 U 2 V j d G l v b j E v V G F i b G U g M S 9 G a W x h c y B p b n Z l c n N h c y 5 7 Q 2 9 s d W 1 u N D g s N D d 9 J n F 1 b 3 Q 7 L C Z x d W 9 0 O 1 N l Y 3 R p b 2 4 x L 1 R h Y m x l I D E v R m l s Y X M g a W 5 2 Z X J z Y X M u e 0 N v b H V t b j Q 5 L D Q 4 f S Z x d W 9 0 O y w m c X V v d D t T Z W N 0 a W 9 u M S 9 U Y W J s Z S A x L 0 Z p b G F z I G l u d m V y c 2 F z L n t D b 2 x 1 b W 4 1 M C w 0 O X 0 m c X V v d D s s J n F 1 b 3 Q 7 U 2 V j d G l v b j E v V G F i b G U g M S 9 G a W x h c y B p b n Z l c n N h c y 5 7 Q 2 9 s d W 1 u N T E s N T B 9 J n F 1 b 3 Q 7 L C Z x d W 9 0 O 1 N l Y 3 R p b 2 4 x L 1 R h Y m x l I D E v R m l s Y X M g a W 5 2 Z X J z Y X M u e 0 N v b H V t b j U y L D U x f S Z x d W 9 0 O y w m c X V v d D t T Z W N 0 a W 9 u M S 9 U Y W J s Z S A x L 0 Z p b G F z I G l u d m V y c 2 F z L n t D b 2 x 1 b W 4 1 M y w 1 M n 0 m c X V v d D s s J n F 1 b 3 Q 7 U 2 V j d G l v b j E v V G F i b G U g M S 9 G a W x h c y B p b n Z l c n N h c y 5 7 Q 2 9 s d W 1 u N T Q s N T N 9 J n F 1 b 3 Q 7 L C Z x d W 9 0 O 1 N l Y 3 R p b 2 4 x L 1 R h Y m x l I D E v R m l s Y X M g a W 5 2 Z X J z Y X M u e 0 N v b H V t b j U 1 L D U 0 f S Z x d W 9 0 O y w m c X V v d D t T Z W N 0 a W 9 u M S 9 U Y W J s Z S A x L 0 Z p b G F z I G l u d m V y c 2 F z L n t D b 2 x 1 b W 4 1 N i w 1 N X 0 m c X V v d D s s J n F 1 b 3 Q 7 U 2 V j d G l v b j E v V G F i b G U g M S 9 G a W x h c y B p b n Z l c n N h c y 5 7 Q 2 9 s d W 1 u N T c s N T Z 9 J n F 1 b 3 Q 7 L C Z x d W 9 0 O 1 N l Y 3 R p b 2 4 x L 1 R h Y m x l I D E v R m l s Y X M g a W 5 2 Z X J z Y X M u e 0 N v b H V t b j U 4 L D U 3 f S Z x d W 9 0 O y w m c X V v d D t T Z W N 0 a W 9 u M S 9 U Y W J s Z S A x L 0 Z p b G F z I G l u d m V y c 2 F z L n t D b 2 x 1 b W 4 1 O S w 1 O H 0 m c X V v d D s s J n F 1 b 3 Q 7 U 2 V j d G l v b j E v V G F i b G U g M S 9 G a W x h c y B p b n Z l c n N h c y 5 7 Q 2 9 s d W 1 u N j A s N T l 9 J n F 1 b 3 Q 7 L C Z x d W 9 0 O 1 N l Y 3 R p b 2 4 x L 1 R h Y m x l I D E v R m l s Y X M g a W 5 2 Z X J z Y X M u e 0 N v b H V t b j Y x L D Y w f S Z x d W 9 0 O y w m c X V v d D t T Z W N 0 a W 9 u M S 9 U Y W J s Z S A x L 0 Z p b G F z I G l u d m V y c 2 F z L n t D b 2 x 1 b W 4 2 M i w 2 M X 0 m c X V v d D s s J n F 1 b 3 Q 7 U 2 V j d G l v b j E v V G F i b G U g M S 9 G a W x h c y B p b n Z l c n N h c y 5 7 Q 2 9 s d W 1 u N j M s N j J 9 J n F 1 b 3 Q 7 L C Z x d W 9 0 O 1 N l Y 3 R p b 2 4 x L 1 R h Y m x l I D E v R m l s Y X M g a W 5 2 Z X J z Y X M u e 0 N v b H V t b j Y 0 L D Y z f S Z x d W 9 0 O y w m c X V v d D t T Z W N 0 a W 9 u M S 9 U Y W J s Z S A x L 0 Z p b G F z I G l u d m V y c 2 F z L n t D b 2 x 1 b W 4 2 N S w 2 N H 0 m c X V v d D s s J n F 1 b 3 Q 7 U 2 V j d G l v b j E v V G F i b G U g M S 9 G a W x h c y B p b n Z l c n N h c y 5 7 Q 2 9 s d W 1 u N j Y s N j V 9 J n F 1 b 3 Q 7 L C Z x d W 9 0 O 1 N l Y 3 R p b 2 4 x L 1 R h Y m x l I D E v R m l s Y X M g a W 5 2 Z X J z Y X M u e 0 N v b H V t b j Y 3 L D Y 2 f S Z x d W 9 0 O y w m c X V v d D t T Z W N 0 a W 9 u M S 9 U Y W J s Z S A x L 0 Z p b G F z I G l u d m V y c 2 F z L n t D b 2 x 1 b W 4 2 O C w 2 N 3 0 m c X V v d D s s J n F 1 b 3 Q 7 U 2 V j d G l v b j E v V G F i b G U g M S 9 G a W x h c y B p b n Z l c n N h c y 5 7 Q 2 9 s d W 1 u N j k s N j h 9 J n F 1 b 3 Q 7 L C Z x d W 9 0 O 1 N l Y 3 R p b 2 4 x L 1 R h Y m x l I D E v R m l s Y X M g a W 5 2 Z X J z Y X M u e 0 N v b H V t b j c w L D Y 5 f S Z x d W 9 0 O y w m c X V v d D t T Z W N 0 a W 9 u M S 9 U Y W J s Z S A x L 0 Z p b G F z I G l u d m V y c 2 F z L n t D b 2 x 1 b W 4 3 M S w 3 M H 0 m c X V v d D s s J n F 1 b 3 Q 7 U 2 V j d G l v b j E v V G F i b G U g M S 9 G a W x h c y B p b n Z l c n N h c y 5 7 Q 2 9 s d W 1 u N z I s N z F 9 J n F 1 b 3 Q 7 L C Z x d W 9 0 O 1 N l Y 3 R p b 2 4 x L 1 R h Y m x l I D E v R m l s Y X M g a W 5 2 Z X J z Y X M u e 0 N v b H V t b j c z L D c y f S Z x d W 9 0 O y w m c X V v d D t T Z W N 0 a W 9 u M S 9 U Y W J s Z S A x L 0 Z p b G F z I G l u d m V y c 2 F z L n t D b 2 x 1 b W 4 3 N C w 3 M 3 0 m c X V v d D s s J n F 1 b 3 Q 7 U 2 V j d G l v b j E v V G F i b G U g M S 9 G a W x h c y B p b n Z l c n N h c y 5 7 Q 2 9 s d W 1 u N z U s N z R 9 J n F 1 b 3 Q 7 L C Z x d W 9 0 O 1 N l Y 3 R p b 2 4 x L 1 R h Y m x l I D E v R m l s Y X M g a W 5 2 Z X J z Y X M u e 0 N v b H V t b j c 2 L D c 1 f S Z x d W 9 0 O y w m c X V v d D t T Z W N 0 a W 9 u M S 9 U Y W J s Z S A x L 0 Z p b G F z I G l u d m V y c 2 F z L n t D b 2 x 1 b W 4 3 N y w 3 N n 0 m c X V v d D s s J n F 1 b 3 Q 7 U 2 V j d G l v b j E v V G F i b G U g M S 9 G a W x h c y B p b n Z l c n N h c y 5 7 Q 2 9 s d W 1 u N z g s N z d 9 J n F 1 b 3 Q 7 L C Z x d W 9 0 O 1 N l Y 3 R p b 2 4 x L 1 R h Y m x l I D E v R m l s Y X M g a W 5 2 Z X J z Y X M u e 0 N v b H V t b j c 5 L D c 4 f S Z x d W 9 0 O y w m c X V v d D t T Z W N 0 a W 9 u M S 9 U Y W J s Z S A x L 0 Z p b G F z I G l u d m V y c 2 F z L n t D b 2 x 1 b W 4 4 M C w 3 O X 0 m c X V v d D s s J n F 1 b 3 Q 7 U 2 V j d G l v b j E v V G F i b G U g M S 9 G a W x h c y B p b n Z l c n N h c y 5 7 Q 2 9 s d W 1 u O D E s O D B 9 J n F 1 b 3 Q 7 L C Z x d W 9 0 O 1 N l Y 3 R p b 2 4 x L 1 R h Y m x l I D E v R m l s Y X M g a W 5 2 Z X J z Y X M u e 0 N v b H V t b j g y L D g x f S Z x d W 9 0 O y w m c X V v d D t T Z W N 0 a W 9 u M S 9 U Y W J s Z S A x L 0 Z p b G F z I G l u d m V y c 2 F z L n t D b 2 x 1 b W 4 4 M y w 4 M n 0 m c X V v d D s s J n F 1 b 3 Q 7 U 2 V j d G l v b j E v V G F i b G U g M S 9 G a W x h c y B p b n Z l c n N h c y 5 7 Q 2 9 s d W 1 u O D Q s O D N 9 J n F 1 b 3 Q 7 L C Z x d W 9 0 O 1 N l Y 3 R p b 2 4 x L 1 R h Y m x l I D E v R m l s Y X M g a W 5 2 Z X J z Y X M u e 0 N v b H V t b j g 1 L D g 0 f S Z x d W 9 0 O y w m c X V v d D t T Z W N 0 a W 9 u M S 9 U Y W J s Z S A x L 0 Z p b G F z I G l u d m V y c 2 F z L n t D b 2 x 1 b W 4 4 N i w 4 N X 0 m c X V v d D s s J n F 1 b 3 Q 7 U 2 V j d G l v b j E v V G F i b G U g M S 9 G a W x h c y B p b n Z l c n N h c y 5 7 Q 2 9 s d W 1 u O D c s O D Z 9 J n F 1 b 3 Q 7 L C Z x d W 9 0 O 1 N l Y 3 R p b 2 4 x L 1 R h Y m x l I D E v R m l s Y X M g a W 5 2 Z X J z Y X M u e 0 N v b H V t b j g 4 L D g 3 f S Z x d W 9 0 O y w m c X V v d D t T Z W N 0 a W 9 u M S 9 U Y W J s Z S A x L 0 Z p b G F z I G l u d m V y c 2 F z L n t D b 2 x 1 b W 4 4 O S w 4 O H 0 m c X V v d D s s J n F 1 b 3 Q 7 U 2 V j d G l v b j E v V G F i b G U g M S 9 G a W x h c y B p b n Z l c n N h c y 5 7 Q 2 9 s d W 1 u O T A s O D l 9 J n F 1 b 3 Q 7 L C Z x d W 9 0 O 1 N l Y 3 R p b 2 4 x L 1 R h Y m x l I D E v R m l s Y X M g a W 5 2 Z X J z Y X M u e 0 N v b H V t b j k x L D k w f S Z x d W 9 0 O y w m c X V v d D t T Z W N 0 a W 9 u M S 9 U Y W J s Z S A x L 0 Z p b G F z I G l u d m V y c 2 F z L n t D b 2 x 1 b W 4 5 M i w 5 M X 0 m c X V v d D s s J n F 1 b 3 Q 7 U 2 V j d G l v b j E v V G F i b G U g M S 9 G a W x h c y B p b n Z l c n N h c y 5 7 Q 2 9 s d W 1 u O T M s O T J 9 J n F 1 b 3 Q 7 L C Z x d W 9 0 O 1 N l Y 3 R p b 2 4 x L 1 R h Y m x l I D E v R m l s Y X M g a W 5 2 Z X J z Y X M u e 0 N v b H V t b j k 0 L D k z f S Z x d W 9 0 O y w m c X V v d D t T Z W N 0 a W 9 u M S 9 U Y W J s Z S A x L 0 Z p b G F z I G l u d m V y c 2 F z L n t D b 2 x 1 b W 4 5 N S w 5 N H 0 m c X V v d D s s J n F 1 b 3 Q 7 U 2 V j d G l v b j E v V G F i b G U g M S 9 G a W x h c y B p b n Z l c n N h c y 5 7 Q 2 9 s d W 1 u O T Y s O T V 9 J n F 1 b 3 Q 7 L C Z x d W 9 0 O 1 N l Y 3 R p b 2 4 x L 1 R h Y m x l I D E v R m l s Y X M g a W 5 2 Z X J z Y X M u e 0 N v b H V t b j k 3 L D k 2 f S Z x d W 9 0 O y w m c X V v d D t T Z W N 0 a W 9 u M S 9 U Y W J s Z S A x L 0 Z p b G F z I G l u d m V y c 2 F z L n t D b 2 x 1 b W 4 5 O C w 5 N 3 0 m c X V v d D s s J n F 1 b 3 Q 7 U 2 V j d G l v b j E v V G F i b G U g M S 9 G a W x h c y B p b n Z l c n N h c y 5 7 Q 2 9 s d W 1 u O T k s O T h 9 J n F 1 b 3 Q 7 L C Z x d W 9 0 O 1 N l Y 3 R p b 2 4 x L 1 R h Y m x l I D E v R m l s Y X M g a W 5 2 Z X J z Y X M u e 0 N v b H V t b j E w M C w 5 O X 0 m c X V v d D s s J n F 1 b 3 Q 7 U 2 V j d G l v b j E v V G F i b G U g M S 9 G a W x h c y B p b n Z l c n N h c y 5 7 Q 2 9 s d W 1 u M T A x L D E w M H 0 m c X V v d D s s J n F 1 b 3 Q 7 U 2 V j d G l v b j E v V G F i b G U g M S 9 G a W x h c y B p b n Z l c n N h c y 5 7 Q 2 9 s d W 1 u M T A y L D E w M X 0 m c X V v d D s s J n F 1 b 3 Q 7 U 2 V j d G l v b j E v V G F i b G U g M S 9 G a W x h c y B p b n Z l c n N h c y 5 7 Q 2 9 s d W 1 u M T A z L D E w M n 0 m c X V v d D s s J n F 1 b 3 Q 7 U 2 V j d G l v b j E v V G F i b G U g M S 9 G a W x h c y B p b n Z l c n N h c y 5 7 Q 2 9 s d W 1 u M T A 0 L D E w M 3 0 m c X V v d D s s J n F 1 b 3 Q 7 U 2 V j d G l v b j E v V G F i b G U g M S 9 G a W x h c y B p b n Z l c n N h c y 5 7 Q 2 9 s d W 1 u M T A 1 L D E w N H 0 m c X V v d D s s J n F 1 b 3 Q 7 U 2 V j d G l v b j E v V G F i b G U g M S 9 G a W x h c y B p b n Z l c n N h c y 5 7 Q 2 9 s d W 1 u M T A 2 L D E w N X 0 m c X V v d D s s J n F 1 b 3 Q 7 U 2 V j d G l v b j E v V G F i b G U g M S 9 G a W x h c y B p b n Z l c n N h c y 5 7 Q 2 9 s d W 1 u M T A 3 L D E w N n 0 m c X V v d D s s J n F 1 b 3 Q 7 U 2 V j d G l v b j E v V G F i b G U g M S 9 G a W x h c y B p b n Z l c n N h c y 5 7 Q 2 9 s d W 1 u M T A 4 L D E w N 3 0 m c X V v d D s s J n F 1 b 3 Q 7 U 2 V j d G l v b j E v V G F i b G U g M S 9 G a W x h c y B p b n Z l c n N h c y 5 7 Q 2 9 s d W 1 u M T A 5 L D E w O H 0 m c X V v d D s s J n F 1 b 3 Q 7 U 2 V j d G l v b j E v V G F i b G U g M S 9 G a W x h c y B p b n Z l c n N h c y 5 7 Q 2 9 s d W 1 u M T E w L D E w O X 0 m c X V v d D s s J n F 1 b 3 Q 7 U 2 V j d G l v b j E v V G F i b G U g M S 9 G a W x h c y B p b n Z l c n N h c y 5 7 Q 2 9 s d W 1 u M T E x L D E x M H 0 m c X V v d D s s J n F 1 b 3 Q 7 U 2 V j d G l v b j E v V G F i b G U g M S 9 G a W x h c y B p b n Z l c n N h c y 5 7 Q 2 9 s d W 1 u M T E y L D E x M X 0 m c X V v d D s s J n F 1 b 3 Q 7 U 2 V j d G l v b j E v V G F i b G U g M S 9 G a W x h c y B p b n Z l c n N h c y 5 7 Q 2 9 s d W 1 u M T E z L D E x M n 0 m c X V v d D s s J n F 1 b 3 Q 7 U 2 V j d G l v b j E v V G F i b G U g M S 9 G a W x h c y B p b n Z l c n N h c y 5 7 Q 2 9 s d W 1 u M T E 0 L D E x M 3 0 m c X V v d D s s J n F 1 b 3 Q 7 U 2 V j d G l v b j E v V G F i b G U g M S 9 G a W x h c y B p b n Z l c n N h c y 5 7 Q 2 9 s d W 1 u M T E 1 L D E x N H 0 m c X V v d D s s J n F 1 b 3 Q 7 U 2 V j d G l v b j E v V G F i b G U g M S 9 G a W x h c y B p b n Z l c n N h c y 5 7 Q 2 9 s d W 1 u M T E 2 L D E x N X 0 m c X V v d D s s J n F 1 b 3 Q 7 U 2 V j d G l v b j E v V G F i b G U g M S 9 G a W x h c y B p b n Z l c n N h c y 5 7 Q 2 9 s d W 1 u M T E 3 L D E x N n 0 m c X V v d D s s J n F 1 b 3 Q 7 U 2 V j d G l v b j E v V G F i b G U g M S 9 G a W x h c y B p b n Z l c n N h c y 5 7 Q 2 9 s d W 1 u M T E 4 L D E x N 3 0 m c X V v d D s s J n F 1 b 3 Q 7 U 2 V j d G l v b j E v V G F i b G U g M S 9 G a W x h c y B p b n Z l c n N h c y 5 7 Q 2 9 s d W 1 u M T E 5 L D E x O H 0 m c X V v d D s s J n F 1 b 3 Q 7 U 2 V j d G l v b j E v V G F i b G U g M S 9 G a W x h c y B p b n Z l c n N h c y 5 7 Q 2 9 s d W 1 u M T I w L D E x O X 0 m c X V v d D s s J n F 1 b 3 Q 7 U 2 V j d G l v b j E v V G F i b G U g M S 9 G a W x h c y B p b n Z l c n N h c y 5 7 Q 2 9 s d W 1 u M T I x L D E y M H 0 m c X V v d D s s J n F 1 b 3 Q 7 U 2 V j d G l v b j E v V G F i b G U g M S 9 G a W x h c y B p b n Z l c n N h c y 5 7 Q 2 9 s d W 1 u M T I y L D E y M X 0 m c X V v d D s s J n F 1 b 3 Q 7 U 2 V j d G l v b j E v V G F i b G U g M S 9 G a W x h c y B p b n Z l c n N h c y 5 7 Q 2 9 s d W 1 u M T I z L D E y M n 0 m c X V v d D s s J n F 1 b 3 Q 7 U 2 V j d G l v b j E v V G F i b G U g M S 9 G a W x h c y B p b n Z l c n N h c y 5 7 Q 2 9 s d W 1 u M T I 0 L D E y M 3 0 m c X V v d D s s J n F 1 b 3 Q 7 U 2 V j d G l v b j E v V G F i b G U g M S 9 G a W x h c y B p b n Z l c n N h c y 5 7 Q 2 9 s d W 1 u M T I 1 L D E y N H 0 m c X V v d D s s J n F 1 b 3 Q 7 U 2 V j d G l v b j E v V G F i b G U g M S 9 G a W x h c y B p b n Z l c n N h c y 5 7 Q 2 9 s d W 1 u M T I 2 L D E y N X 0 m c X V v d D s s J n F 1 b 3 Q 7 U 2 V j d G l v b j E v V G F i b G U g M S 9 G a W x h c y B p b n Z l c n N h c y 5 7 Q 2 9 s d W 1 u M T I 3 L D E y N n 0 m c X V v d D s s J n F 1 b 3 Q 7 U 2 V j d G l v b j E v V G F i b G U g M S 9 G a W x h c y B p b n Z l c n N h c y 5 7 Q 2 9 s d W 1 u M T I 4 L D E y N 3 0 m c X V v d D s s J n F 1 b 3 Q 7 U 2 V j d G l v b j E v V G F i b G U g M S 9 G a W x h c y B p b n Z l c n N h c y 5 7 Q 2 9 s d W 1 u M T I 5 L D E y O H 0 m c X V v d D s s J n F 1 b 3 Q 7 U 2 V j d G l v b j E v V G F i b G U g M S 9 G a W x h c y B p b n Z l c n N h c y 5 7 Q 2 9 s d W 1 u M T M w L D E y O X 0 m c X V v d D s s J n F 1 b 3 Q 7 U 2 V j d G l v b j E v V G F i b G U g M S 9 G a W x h c y B p b n Z l c n N h c y 5 7 Q 2 9 s d W 1 u M T M x L D E z M H 0 m c X V v d D s s J n F 1 b 3 Q 7 U 2 V j d G l v b j E v V G F i b G U g M S 9 G a W x h c y B p b n Z l c n N h c y 5 7 Q 2 9 s d W 1 u M T M y L D E z M X 0 m c X V v d D s s J n F 1 b 3 Q 7 U 2 V j d G l v b j E v V G F i b G U g M S 9 G a W x h c y B p b n Z l c n N h c y 5 7 Q 2 9 s d W 1 u M T M z L D E z M n 0 m c X V v d D s s J n F 1 b 3 Q 7 U 2 V j d G l v b j E v V G F i b G U g M S 9 G a W x h c y B p b n Z l c n N h c y 5 7 Q 2 9 s d W 1 u M T M 0 L D E z M 3 0 m c X V v d D s s J n F 1 b 3 Q 7 U 2 V j d G l v b j E v V G F i b G U g M S 9 G a W x h c y B p b n Z l c n N h c y 5 7 Q 2 9 s d W 1 u M T M 1 L D E z N H 0 m c X V v d D s s J n F 1 b 3 Q 7 U 2 V j d G l v b j E v V G F i b G U g M S 9 G a W x h c y B p b n Z l c n N h c y 5 7 Q 2 9 s d W 1 u M T M 2 L D E z N X 0 m c X V v d D s s J n F 1 b 3 Q 7 U 2 V j d G l v b j E v V G F i b G U g M S 9 G a W x h c y B p b n Z l c n N h c y 5 7 Q 2 9 s d W 1 u M T M 3 L D E z N n 0 m c X V v d D s s J n F 1 b 3 Q 7 U 2 V j d G l v b j E v V G F i b G U g M S 9 G a W x h c y B p b n Z l c n N h c y 5 7 Q 2 9 s d W 1 u M T M 4 L D E z N 3 0 m c X V v d D s s J n F 1 b 3 Q 7 U 2 V j d G l v b j E v V G F i b G U g M S 9 G a W x h c y B p b n Z l c n N h c y 5 7 Q 2 9 s d W 1 u M T M 5 L D E z O H 0 m c X V v d D s s J n F 1 b 3 Q 7 U 2 V j d G l v b j E v V G F i b G U g M S 9 G a W x h c y B p b n Z l c n N h c y 5 7 Q 2 9 s d W 1 u M T Q w L D E z O X 0 m c X V v d D s s J n F 1 b 3 Q 7 U 2 V j d G l v b j E v V G F i b G U g M S 9 G a W x h c y B p b n Z l c n N h c y 5 7 Q 2 9 s d W 1 u M T Q x L D E 0 M H 0 m c X V v d D s s J n F 1 b 3 Q 7 U 2 V j d G l v b j E v V G F i b G U g M S 9 G a W x h c y B p b n Z l c n N h c y 5 7 Q 2 9 s d W 1 u M T Q y L D E 0 M X 0 m c X V v d D s s J n F 1 b 3 Q 7 U 2 V j d G l v b j E v V G F i b G U g M S 9 G a W x h c y B p b n Z l c n N h c y 5 7 Q 2 9 s d W 1 u M T Q z L D E 0 M n 0 m c X V v d D s s J n F 1 b 3 Q 7 U 2 V j d G l v b j E v V G F i b G U g M S 9 G a W x h c y B p b n Z l c n N h c y 5 7 Q 2 9 s d W 1 u M T Q 0 L D E 0 M 3 0 m c X V v d D s s J n F 1 b 3 Q 7 U 2 V j d G l v b j E v V G F i b G U g M S 9 G a W x h c y B p b n Z l c n N h c y 5 7 Q 2 9 s d W 1 u M T Q 1 L D E 0 N H 0 m c X V v d D s s J n F 1 b 3 Q 7 U 2 V j d G l v b j E v V G F i b G U g M S 9 G a W x h c y B p b n Z l c n N h c y 5 7 Q 2 9 s d W 1 u M T Q 2 L D E 0 N X 0 m c X V v d D s s J n F 1 b 3 Q 7 U 2 V j d G l v b j E v V G F i b G U g M S 9 G a W x h c y B p b n Z l c n N h c y 5 7 Q 2 9 s d W 1 u M T Q 3 L D E 0 N n 0 m c X V v d D s s J n F 1 b 3 Q 7 U 2 V j d G l v b j E v V G F i b G U g M S 9 G a W x h c y B p b n Z l c n N h c y 5 7 Q 2 9 s d W 1 u M T Q 4 L D E 0 N 3 0 m c X V v d D s s J n F 1 b 3 Q 7 U 2 V j d G l v b j E v V G F i b G U g M S 9 G a W x h c y B p b n Z l c n N h c y 5 7 Q 2 9 s d W 1 u M T Q 5 L D E 0 O H 0 m c X V v d D s s J n F 1 b 3 Q 7 U 2 V j d G l v b j E v V G F i b G U g M S 9 G a W x h c y B p b n Z l c n N h c y 5 7 Q 2 9 s d W 1 u M T U w L D E 0 O X 0 m c X V v d D s s J n F 1 b 3 Q 7 U 2 V j d G l v b j E v V G F i b G U g M S 9 G a W x h c y B p b n Z l c n N h c y 5 7 Q 2 9 s d W 1 u M T U x L D E 1 M H 0 m c X V v d D s s J n F 1 b 3 Q 7 U 2 V j d G l v b j E v V G F i b G U g M S 9 G a W x h c y B p b n Z l c n N h c y 5 7 Q 2 9 s d W 1 u M T U y L D E 1 M X 0 m c X V v d D s s J n F 1 b 3 Q 7 U 2 V j d G l v b j E v V G F i b G U g M S 9 G a W x h c y B p b n Z l c n N h c y 5 7 Q 2 9 s d W 1 u M T U z L D E 1 M n 0 m c X V v d D s s J n F 1 b 3 Q 7 U 2 V j d G l v b j E v V G F i b G U g M S 9 G a W x h c y B p b n Z l c n N h c y 5 7 Q 2 9 s d W 1 u M T U 0 L D E 1 M 3 0 m c X V v d D s s J n F 1 b 3 Q 7 U 2 V j d G l v b j E v V G F i b G U g M S 9 G a W x h c y B p b n Z l c n N h c y 5 7 Q 2 9 s d W 1 u M T U 1 L D E 1 N H 0 m c X V v d D s s J n F 1 b 3 Q 7 U 2 V j d G l v b j E v V G F i b G U g M S 9 G a W x h c y B p b n Z l c n N h c y 5 7 Q 2 9 s d W 1 u M T U 2 L D E 1 N X 0 m c X V v d D s s J n F 1 b 3 Q 7 U 2 V j d G l v b j E v V G F i b G U g M S 9 G a W x h c y B p b n Z l c n N h c y 5 7 Q 2 9 s d W 1 u M T U 3 L D E 1 N n 0 m c X V v d D s s J n F 1 b 3 Q 7 U 2 V j d G l v b j E v V G F i b G U g M S 9 G a W x h c y B p b n Z l c n N h c y 5 7 Q 2 9 s d W 1 u M T U 4 L D E 1 N 3 0 m c X V v d D s s J n F 1 b 3 Q 7 U 2 V j d G l v b j E v V G F i b G U g M S 9 G a W x h c y B p b n Z l c n N h c y 5 7 Q 2 9 s d W 1 u M T U 5 L D E 1 O H 0 m c X V v d D s s J n F 1 b 3 Q 7 U 2 V j d G l v b j E v V G F i b G U g M S 9 G a W x h c y B p b n Z l c n N h c y 5 7 Q 2 9 s d W 1 u M T Y w L D E 1 O X 0 m c X V v d D s s J n F 1 b 3 Q 7 U 2 V j d G l v b j E v V G F i b G U g M S 9 G a W x h c y B p b n Z l c n N h c y 5 7 Q 2 9 s d W 1 u M T Y x L D E 2 M H 0 m c X V v d D s s J n F 1 b 3 Q 7 U 2 V j d G l v b j E v V G F i b G U g M S 9 G a W x h c y B p b n Z l c n N h c y 5 7 Q 2 9 s d W 1 u M T Y y L D E 2 M X 0 m c X V v d D s s J n F 1 b 3 Q 7 U 2 V j d G l v b j E v V G F i b G U g M S 9 G a W x h c y B p b n Z l c n N h c y 5 7 Q 2 9 s d W 1 u M T Y z L D E 2 M n 0 m c X V v d D s s J n F 1 b 3 Q 7 U 2 V j d G l v b j E v V G F i b G U g M S 9 G a W x h c y B p b n Z l c n N h c y 5 7 Q 2 9 s d W 1 u M T Y 0 L D E 2 M 3 0 m c X V v d D s s J n F 1 b 3 Q 7 U 2 V j d G l v b j E v V G F i b G U g M S 9 G a W x h c y B p b n Z l c n N h c y 5 7 Q 2 9 s d W 1 u M T Y 1 L D E 2 N H 0 m c X V v d D s s J n F 1 b 3 Q 7 U 2 V j d G l v b j E v V G F i b G U g M S 9 G a W x h c y B p b n Z l c n N h c y 5 7 Q 2 9 s d W 1 u M T Y 2 L D E 2 N X 0 m c X V v d D s s J n F 1 b 3 Q 7 U 2 V j d G l v b j E v V G F i b G U g M S 9 G a W x h c y B p b n Z l c n N h c y 5 7 Q 2 9 s d W 1 u M T Y 3 L D E 2 N n 0 m c X V v d D s s J n F 1 b 3 Q 7 U 2 V j d G l v b j E v V G F i b G U g M S 9 G a W x h c y B p b n Z l c n N h c y 5 7 Q 2 9 s d W 1 u M T Y 4 L D E 2 N 3 0 m c X V v d D s s J n F 1 b 3 Q 7 U 2 V j d G l v b j E v V G F i b G U g M S 9 G a W x h c y B p b n Z l c n N h c y 5 7 Q 2 9 s d W 1 u M T Y 5 L D E 2 O H 0 m c X V v d D s s J n F 1 b 3 Q 7 U 2 V j d G l v b j E v V G F i b G U g M S 9 G a W x h c y B p b n Z l c n N h c y 5 7 Q 2 9 s d W 1 u M T c w L D E 2 O X 0 m c X V v d D s s J n F 1 b 3 Q 7 U 2 V j d G l v b j E v V G F i b G U g M S 9 G a W x h c y B p b n Z l c n N h c y 5 7 Q 2 9 s d W 1 u M T c x L D E 3 M H 0 m c X V v d D s s J n F 1 b 3 Q 7 U 2 V j d G l v b j E v V G F i b G U g M S 9 G a W x h c y B p b n Z l c n N h c y 5 7 Q 2 9 s d W 1 u M T c y L D E 3 M X 0 m c X V v d D s s J n F 1 b 3 Q 7 U 2 V j d G l v b j E v V G F i b G U g M S 9 G a W x h c y B p b n Z l c n N h c y 5 7 Q 2 9 s d W 1 u M T c z L D E 3 M n 0 m c X V v d D s s J n F 1 b 3 Q 7 U 2 V j d G l v b j E v V G F i b G U g M S 9 G a W x h c y B p b n Z l c n N h c y 5 7 Q 2 9 s d W 1 u M T c 0 L D E 3 M 3 0 m c X V v d D s s J n F 1 b 3 Q 7 U 2 V j d G l v b j E v V G F i b G U g M S 9 G a W x h c y B p b n Z l c n N h c y 5 7 Q 2 9 s d W 1 u M T c 1 L D E 3 N H 0 m c X V v d D s s J n F 1 b 3 Q 7 U 2 V j d G l v b j E v V G F i b G U g M S 9 G a W x h c y B p b n Z l c n N h c y 5 7 Q 2 9 s d W 1 u M T c 2 L D E 3 N X 0 m c X V v d D s s J n F 1 b 3 Q 7 U 2 V j d G l v b j E v V G F i b G U g M S 9 G a W x h c y B p b n Z l c n N h c y 5 7 Q 2 9 s d W 1 u M T c 3 L D E 3 N n 0 m c X V v d D s s J n F 1 b 3 Q 7 U 2 V j d G l v b j E v V G F i b G U g M S 9 G a W x h c y B p b n Z l c n N h c y 5 7 Q 2 9 s d W 1 u M T c 4 L D E 3 N 3 0 m c X V v d D s s J n F 1 b 3 Q 7 U 2 V j d G l v b j E v V G F i b G U g M S 9 G a W x h c y B p b n Z l c n N h c y 5 7 Q 2 9 s d W 1 u M T c 5 L D E 3 O H 0 m c X V v d D s s J n F 1 b 3 Q 7 U 2 V j d G l v b j E v V G F i b G U g M S 9 G a W x h c y B p b n Z l c n N h c y 5 7 Q 2 9 s d W 1 u M T g w L D E 3 O X 0 m c X V v d D s s J n F 1 b 3 Q 7 U 2 V j d G l v b j E v V G F i b G U g M S 9 G a W x h c y B p b n Z l c n N h c y 5 7 Q 2 9 s d W 1 u M T g x L D E 4 M H 0 m c X V v d D s s J n F 1 b 3 Q 7 U 2 V j d G l v b j E v V G F i b G U g M S 9 G a W x h c y B p b n Z l c n N h c y 5 7 Q 2 9 s d W 1 u M T g y L D E 4 M X 0 m c X V v d D s s J n F 1 b 3 Q 7 U 2 V j d G l v b j E v V G F i b G U g M S 9 G a W x h c y B p b n Z l c n N h c y 5 7 Q 2 9 s d W 1 u M T g z L D E 4 M n 0 m c X V v d D s s J n F 1 b 3 Q 7 U 2 V j d G l v b j E v V G F i b G U g M S 9 G a W x h c y B p b n Z l c n N h c y 5 7 Q 2 9 s d W 1 u M T g 0 L D E 4 M 3 0 m c X V v d D s s J n F 1 b 3 Q 7 U 2 V j d G l v b j E v V G F i b G U g M S 9 G a W x h c y B p b n Z l c n N h c y 5 7 Q 2 9 s d W 1 u M T g 1 L D E 4 N H 0 m c X V v d D s s J n F 1 b 3 Q 7 U 2 V j d G l v b j E v V G F i b G U g M S 9 G a W x h c y B p b n Z l c n N h c y 5 7 Q 2 9 s d W 1 u M T g 2 L D E 4 N X 0 m c X V v d D s s J n F 1 b 3 Q 7 U 2 V j d G l v b j E v V G F i b G U g M S 9 G a W x h c y B p b n Z l c n N h c y 5 7 Q 2 9 s d W 1 u M T g 3 L D E 4 N n 0 m c X V v d D s s J n F 1 b 3 Q 7 U 2 V j d G l v b j E v V G F i b G U g M S 9 G a W x h c y B p b n Z l c n N h c y 5 7 Q 2 9 s d W 1 u M T g 4 L D E 4 N 3 0 m c X V v d D s s J n F 1 b 3 Q 7 U 2 V j d G l v b j E v V G F i b G U g M S 9 G a W x h c y B p b n Z l c n N h c y 5 7 Q 2 9 s d W 1 u M T g 5 L D E 4 O H 0 m c X V v d D s s J n F 1 b 3 Q 7 U 2 V j d G l v b j E v V G F i b G U g M S 9 G a W x h c y B p b n Z l c n N h c y 5 7 Q 2 9 s d W 1 u M T k w L D E 4 O X 0 m c X V v d D s s J n F 1 b 3 Q 7 U 2 V j d G l v b j E v V G F i b G U g M S 9 G a W x h c y B p b n Z l c n N h c y 5 7 Q 2 9 s d W 1 u M T k x L D E 5 M H 0 m c X V v d D s s J n F 1 b 3 Q 7 U 2 V j d G l v b j E v V G F i b G U g M S 9 G a W x h c y B p b n Z l c n N h c y 5 7 Q 2 9 s d W 1 u M T k y L D E 5 M X 0 m c X V v d D s s J n F 1 b 3 Q 7 U 2 V j d G l v b j E v V G F i b G U g M S 9 G a W x h c y B p b n Z l c n N h c y 5 7 Q 2 9 s d W 1 u M T k z L D E 5 M n 0 m c X V v d D s s J n F 1 b 3 Q 7 U 2 V j d G l v b j E v V G F i b G U g M S 9 G a W x h c y B p b n Z l c n N h c y 5 7 Q 2 9 s d W 1 u M T k 0 L D E 5 M 3 0 m c X V v d D s s J n F 1 b 3 Q 7 U 2 V j d G l v b j E v V G F i b G U g M S 9 G a W x h c y B p b n Z l c n N h c y 5 7 Q 2 9 s d W 1 u M T k 1 L D E 5 N H 0 m c X V v d D s s J n F 1 b 3 Q 7 U 2 V j d G l v b j E v V G F i b G U g M S 9 G a W x h c y B p b n Z l c n N h c y 5 7 Q 2 9 s d W 1 u M T k 2 L D E 5 N X 0 m c X V v d D s s J n F 1 b 3 Q 7 U 2 V j d G l v b j E v V G F i b G U g M S 9 G a W x h c y B p b n Z l c n N h c y 5 7 Q 2 9 s d W 1 u M T k 3 L D E 5 N n 0 m c X V v d D s s J n F 1 b 3 Q 7 U 2 V j d G l v b j E v V G F i b G U g M S 9 G a W x h c y B p b n Z l c n N h c y 5 7 Q 2 9 s d W 1 u M T k 4 L D E 5 N 3 0 m c X V v d D s s J n F 1 b 3 Q 7 U 2 V j d G l v b j E v V G F i b G U g M S 9 G a W x h c y B p b n Z l c n N h c y 5 7 Q 2 9 s d W 1 u M T k 5 L D E 5 O H 0 m c X V v d D s s J n F 1 b 3 Q 7 U 2 V j d G l v b j E v V G F i b G U g M S 9 G a W x h c y B p b n Z l c n N h c y 5 7 Q 2 9 s d W 1 u M j A w L D E 5 O X 0 m c X V v d D s s J n F 1 b 3 Q 7 U 2 V j d G l v b j E v V G F i b G U g M S 9 G a W x h c y B p b n Z l c n N h c y 5 7 Q 2 9 s d W 1 u M j A x L D I w M H 0 m c X V v d D s s J n F 1 b 3 Q 7 U 2 V j d G l v b j E v V G F i b G U g M S 9 G a W x h c y B p b n Z l c n N h c y 5 7 Q 2 9 s d W 1 u M j A y L D I w M X 0 m c X V v d D s s J n F 1 b 3 Q 7 U 2 V j d G l v b j E v V G F i b G U g M S 9 G a W x h c y B p b n Z l c n N h c y 5 7 Q 2 9 s d W 1 u M j A z L D I w M n 0 m c X V v d D s s J n F 1 b 3 Q 7 U 2 V j d G l v b j E v V G F i b G U g M S 9 G a W x h c y B p b n Z l c n N h c y 5 7 Q 2 9 s d W 1 u M j A 0 L D I w M 3 0 m c X V v d D s s J n F 1 b 3 Q 7 U 2 V j d G l v b j E v V G F i b G U g M S 9 G a W x h c y B p b n Z l c n N h c y 5 7 Q 2 9 s d W 1 u M j A 1 L D I w N H 0 m c X V v d D s s J n F 1 b 3 Q 7 U 2 V j d G l v b j E v V G F i b G U g M S 9 G a W x h c y B p b n Z l c n N h c y 5 7 Q 2 9 s d W 1 u M j A 2 L D I w N X 0 m c X V v d D s s J n F 1 b 3 Q 7 U 2 V j d G l v b j E v V G F i b G U g M S 9 G a W x h c y B p b n Z l c n N h c y 5 7 Q 2 9 s d W 1 u M j A 3 L D I w N n 0 m c X V v d D s s J n F 1 b 3 Q 7 U 2 V j d G l v b j E v V G F i b G U g M S 9 G a W x h c y B p b n Z l c n N h c y 5 7 Q 2 9 s d W 1 u M j A 4 L D I w N 3 0 m c X V v d D s s J n F 1 b 3 Q 7 U 2 V j d G l v b j E v V G F i b G U g M S 9 G a W x h c y B p b n Z l c n N h c y 5 7 Q 2 9 s d W 1 u M j A 5 L D I w O H 0 m c X V v d D s s J n F 1 b 3 Q 7 U 2 V j d G l v b j E v V G F i b G U g M S 9 G a W x h c y B p b n Z l c n N h c y 5 7 Q 2 9 s d W 1 u M j E w L D I w O X 0 m c X V v d D s s J n F 1 b 3 Q 7 U 2 V j d G l v b j E v V G F i b G U g M S 9 G a W x h c y B p b n Z l c n N h c y 5 7 Q 2 9 s d W 1 u M j E x L D I x M H 0 m c X V v d D s s J n F 1 b 3 Q 7 U 2 V j d G l v b j E v V G F i b G U g M S 9 G a W x h c y B p b n Z l c n N h c y 5 7 Q 2 9 s d W 1 u M j E y L D I x M X 0 m c X V v d D s s J n F 1 b 3 Q 7 U 2 V j d G l v b j E v V G F i b G U g M S 9 G a W x h c y B p b n Z l c n N h c y 5 7 Q 2 9 s d W 1 u M j E z L D I x M n 0 m c X V v d D s s J n F 1 b 3 Q 7 U 2 V j d G l v b j E v V G F i b G U g M S 9 G a W x h c y B p b n Z l c n N h c y 5 7 Q 2 9 s d W 1 u M j E 0 L D I x M 3 0 m c X V v d D s s J n F 1 b 3 Q 7 U 2 V j d G l v b j E v V G F i b G U g M S 9 G a W x h c y B p b n Z l c n N h c y 5 7 Q 2 9 s d W 1 u M j E 1 L D I x N H 0 m c X V v d D s s J n F 1 b 3 Q 7 U 2 V j d G l v b j E v V G F i b G U g M S 9 G a W x h c y B p b n Z l c n N h c y 5 7 Q 2 9 s d W 1 u M j E 2 L D I x N X 0 m c X V v d D s s J n F 1 b 3 Q 7 U 2 V j d G l v b j E v V G F i b G U g M S 9 G a W x h c y B p b n Z l c n N h c y 5 7 Q 2 9 s d W 1 u M j E 3 L D I x N n 0 m c X V v d D s s J n F 1 b 3 Q 7 U 2 V j d G l v b j E v V G F i b G U g M S 9 G a W x h c y B p b n Z l c n N h c y 5 7 Q 2 9 s d W 1 u M j E 4 L D I x N 3 0 m c X V v d D s s J n F 1 b 3 Q 7 U 2 V j d G l v b j E v V G F i b G U g M S 9 G a W x h c y B p b n Z l c n N h c y 5 7 Q 2 9 s d W 1 u M j E 5 L D I x O H 0 m c X V v d D s s J n F 1 b 3 Q 7 U 2 V j d G l v b j E v V G F i b G U g M S 9 G a W x h c y B p b n Z l c n N h c y 5 7 Q 2 9 s d W 1 u M j I w L D I x O X 0 m c X V v d D s s J n F 1 b 3 Q 7 U 2 V j d G l v b j E v V G F i b G U g M S 9 G a W x h c y B p b n Z l c n N h c y 5 7 Q 2 9 s d W 1 u M j I x L D I y M H 0 m c X V v d D s s J n F 1 b 3 Q 7 U 2 V j d G l v b j E v V G F i b G U g M S 9 G a W x h c y B p b n Z l c n N h c y 5 7 Q 2 9 s d W 1 u M j I y L D I y M X 0 m c X V v d D s s J n F 1 b 3 Q 7 U 2 V j d G l v b j E v V G F i b G U g M S 9 G a W x h c y B p b n Z l c n N h c y 5 7 Q 2 9 s d W 1 u M j I z L D I y M n 0 m c X V v d D s s J n F 1 b 3 Q 7 U 2 V j d G l v b j E v V G F i b G U g M S 9 G a W x h c y B p b n Z l c n N h c y 5 7 Q 2 9 s d W 1 u M j I 0 L D I y M 3 0 m c X V v d D s s J n F 1 b 3 Q 7 U 2 V j d G l v b j E v V G F i b G U g M S 9 G a W x h c y B p b n Z l c n N h c y 5 7 Q 2 9 s d W 1 u M j I 1 L D I y N H 0 m c X V v d D s s J n F 1 b 3 Q 7 U 2 V j d G l v b j E v V G F i b G U g M S 9 G a W x h c y B p b n Z l c n N h c y 5 7 Q 2 9 s d W 1 u M j I 2 L D I y N X 0 m c X V v d D s s J n F 1 b 3 Q 7 U 2 V j d G l v b j E v V G F i b G U g M S 9 G a W x h c y B p b n Z l c n N h c y 5 7 Q 2 9 s d W 1 u M j I 3 L D I y N n 0 m c X V v d D s s J n F 1 b 3 Q 7 U 2 V j d G l v b j E v V G F i b G U g M S 9 G a W x h c y B p b n Z l c n N h c y 5 7 Q 2 9 s d W 1 u M j I 4 L D I y N 3 0 m c X V v d D s s J n F 1 b 3 Q 7 U 2 V j d G l v b j E v V G F i b G U g M S 9 G a W x h c y B p b n Z l c n N h c y 5 7 Q 2 9 s d W 1 u M j I 5 L D I y O H 0 m c X V v d D s s J n F 1 b 3 Q 7 U 2 V j d G l v b j E v V G F i b G U g M S 9 G a W x h c y B p b n Z l c n N h c y 5 7 Q 2 9 s d W 1 u M j M w L D I y O X 0 m c X V v d D s s J n F 1 b 3 Q 7 U 2 V j d G l v b j E v V G F i b G U g M S 9 G a W x h c y B p b n Z l c n N h c y 5 7 Q 2 9 s d W 1 u M j M x L D I z M H 0 m c X V v d D s s J n F 1 b 3 Q 7 U 2 V j d G l v b j E v V G F i b G U g M S 9 G a W x h c y B p b n Z l c n N h c y 5 7 Q 2 9 s d W 1 u M j M y L D I z M X 0 m c X V v d D s s J n F 1 b 3 Q 7 U 2 V j d G l v b j E v V G F i b G U g M S 9 G a W x h c y B p b n Z l c n N h c y 5 7 Q 2 9 s d W 1 u M j M z L D I z M n 0 m c X V v d D s s J n F 1 b 3 Q 7 U 2 V j d G l v b j E v V G F i b G U g M S 9 G a W x h c y B p b n Z l c n N h c y 5 7 Q 2 9 s d W 1 u M j M 0 L D I z M 3 0 m c X V v d D s s J n F 1 b 3 Q 7 U 2 V j d G l v b j E v V G F i b G U g M S 9 G a W x h c y B p b n Z l c n N h c y 5 7 Q 2 9 s d W 1 u M j M 1 L D I z N H 0 m c X V v d D s s J n F 1 b 3 Q 7 U 2 V j d G l v b j E v V G F i b G U g M S 9 G a W x h c y B p b n Z l c n N h c y 5 7 Q 2 9 s d W 1 u M j M 2 L D I z N X 0 m c X V v d D s s J n F 1 b 3 Q 7 U 2 V j d G l v b j E v V G F i b G U g M S 9 G a W x h c y B p b n Z l c n N h c y 5 7 Q 2 9 s d W 1 u M j M 3 L D I z N n 0 m c X V v d D s s J n F 1 b 3 Q 7 U 2 V j d G l v b j E v V G F i b G U g M S 9 G a W x h c y B p b n Z l c n N h c y 5 7 Q 2 9 s d W 1 u M j M 4 L D I z N 3 0 m c X V v d D s s J n F 1 b 3 Q 7 U 2 V j d G l v b j E v V G F i b G U g M S 9 G a W x h c y B p b n Z l c n N h c y 5 7 Q 2 9 s d W 1 u M j M 5 L D I z O H 0 m c X V v d D s s J n F 1 b 3 Q 7 U 2 V j d G l v b j E v V G F i b G U g M S 9 G a W x h c y B p b n Z l c n N h c y 5 7 Q 2 9 s d W 1 u M j Q w L D I z O X 0 m c X V v d D s s J n F 1 b 3 Q 7 U 2 V j d G l v b j E v V G F i b G U g M S 9 G a W x h c y B p b n Z l c n N h c y 5 7 Q 2 9 s d W 1 u M j Q x L D I 0 M H 0 m c X V v d D s s J n F 1 b 3 Q 7 U 2 V j d G l v b j E v V G F i b G U g M S 9 G a W x h c y B p b n Z l c n N h c y 5 7 Q 2 9 s d W 1 u M j Q y L D I 0 M X 0 m c X V v d D s s J n F 1 b 3 Q 7 U 2 V j d G l v b j E v V G F i b G U g M S 9 G a W x h c y B p b n Z l c n N h c y 5 7 Q 2 9 s d W 1 u M j Q z L D I 0 M n 0 m c X V v d D s s J n F 1 b 3 Q 7 U 2 V j d G l v b j E v V G F i b G U g M S 9 G a W x h c y B p b n Z l c n N h c y 5 7 Q 2 9 s d W 1 u M j Q 0 L D I 0 M 3 0 m c X V v d D s s J n F 1 b 3 Q 7 U 2 V j d G l v b j E v V G F i b G U g M S 9 G a W x h c y B p b n Z l c n N h c y 5 7 Q 2 9 s d W 1 u M j Q 1 L D I 0 N H 0 m c X V v d D s s J n F 1 b 3 Q 7 U 2 V j d G l v b j E v V G F i b G U g M S 9 G a W x h c y B p b n Z l c n N h c y 5 7 Q 2 9 s d W 1 u M j Q 2 L D I 0 N X 0 m c X V v d D s s J n F 1 b 3 Q 7 U 2 V j d G l v b j E v V G F i b G U g M S 9 G a W x h c y B p b n Z l c n N h c y 5 7 Q 2 9 s d W 1 u M j Q 3 L D I 0 N n 0 m c X V v d D s s J n F 1 b 3 Q 7 U 2 V j d G l v b j E v V G F i b G U g M S 9 G a W x h c y B p b n Z l c n N h c y 5 7 Q 2 9 s d W 1 u M j Q 4 L D I 0 N 3 0 m c X V v d D s s J n F 1 b 3 Q 7 U 2 V j d G l v b j E v V G F i b G U g M S 9 G a W x h c y B p b n Z l c n N h c y 5 7 Q 2 9 s d W 1 u M j Q 5 L D I 0 O H 0 m c X V v d D s s J n F 1 b 3 Q 7 U 2 V j d G l v b j E v V G F i b G U g M S 9 G a W x h c y B p b n Z l c n N h c y 5 7 Q 2 9 s d W 1 u M j U w L D I 0 O X 0 m c X V v d D s s J n F 1 b 3 Q 7 U 2 V j d G l v b j E v V G F i b G U g M S 9 G a W x h c y B p b n Z l c n N h c y 5 7 Q 2 9 s d W 1 u M j U x L D I 1 M H 0 m c X V v d D s s J n F 1 b 3 Q 7 U 2 V j d G l v b j E v V G F i b G U g M S 9 G a W x h c y B p b n Z l c n N h c y 5 7 Q 2 9 s d W 1 u M j U y L D I 1 M X 0 m c X V v d D s s J n F 1 b 3 Q 7 U 2 V j d G l v b j E v V G F i b G U g M S 9 G a W x h c y B p b n Z l c n N h c y 5 7 Q 2 9 s d W 1 u M j U z L D I 1 M n 0 m c X V v d D s s J n F 1 b 3 Q 7 U 2 V j d G l v b j E v V G F i b G U g M S 9 G a W x h c y B p b n Z l c n N h c y 5 7 Q 2 9 s d W 1 u M j U 0 L D I 1 M 3 0 m c X V v d D s s J n F 1 b 3 Q 7 U 2 V j d G l v b j E v V G F i b G U g M S 9 G a W x h c y B p b n Z l c n N h c y 5 7 Q 2 9 s d W 1 u M j U 1 L D I 1 N H 0 m c X V v d D s s J n F 1 b 3 Q 7 U 2 V j d G l v b j E v V G F i b G U g M S 9 G a W x h c y B p b n Z l c n N h c y 5 7 Q 2 9 s d W 1 u M j U 2 L D I 1 N X 0 m c X V v d D s s J n F 1 b 3 Q 7 U 2 V j d G l v b j E v V G F i b G U g M S 9 G a W x h c y B p b n Z l c n N h c y 5 7 Q 2 9 s d W 1 u M j U 3 L D I 1 N n 0 m c X V v d D s s J n F 1 b 3 Q 7 U 2 V j d G l v b j E v V G F i b G U g M S 9 G a W x h c y B p b n Z l c n N h c y 5 7 Q 2 9 s d W 1 u M j U 4 L D I 1 N 3 0 m c X V v d D s s J n F 1 b 3 Q 7 U 2 V j d G l v b j E v V G F i b G U g M S 9 G a W x h c y B p b n Z l c n N h c y 5 7 Q 2 9 s d W 1 u M j U 5 L D I 1 O H 0 m c X V v d D s s J n F 1 b 3 Q 7 U 2 V j d G l v b j E v V G F i b G U g M S 9 G a W x h c y B p b n Z l c n N h c y 5 7 Q 2 9 s d W 1 u M j Y w L D I 1 O X 0 m c X V v d D s s J n F 1 b 3 Q 7 U 2 V j d G l v b j E v V G F i b G U g M S 9 G a W x h c y B p b n Z l c n N h c y 5 7 Q 2 9 s d W 1 u M j Y x L D I 2 M H 0 m c X V v d D s s J n F 1 b 3 Q 7 U 2 V j d G l v b j E v V G F i b G U g M S 9 G a W x h c y B p b n Z l c n N h c y 5 7 Q 2 9 s d W 1 u M j Y y L D I 2 M X 0 m c X V v d D s s J n F 1 b 3 Q 7 U 2 V j d G l v b j E v V G F i b G U g M S 9 G a W x h c y B p b n Z l c n N h c y 5 7 Q 2 9 s d W 1 u M j Y z L D I 2 M n 0 m c X V v d D s s J n F 1 b 3 Q 7 U 2 V j d G l v b j E v V G F i b G U g M S 9 G a W x h c y B p b n Z l c n N h c y 5 7 Q 2 9 s d W 1 u M j Y 0 L D I 2 M 3 0 m c X V v d D s s J n F 1 b 3 Q 7 U 2 V j d G l v b j E v V G F i b G U g M S 9 G a W x h c y B p b n Z l c n N h c y 5 7 Q 2 9 s d W 1 u M j Y 1 L D I 2 N H 0 m c X V v d D s s J n F 1 b 3 Q 7 U 2 V j d G l v b j E v V G F i b G U g M S 9 G a W x h c y B p b n Z l c n N h c y 5 7 Q 2 9 s d W 1 u M j Y 2 L D I 2 N X 0 m c X V v d D s s J n F 1 b 3 Q 7 U 2 V j d G l v b j E v V G F i b G U g M S 9 G a W x h c y B p b n Z l c n N h c y 5 7 Q 2 9 s d W 1 u M j Y 3 L D I 2 N n 0 m c X V v d D s s J n F 1 b 3 Q 7 U 2 V j d G l v b j E v V G F i b G U g M S 9 G a W x h c y B p b n Z l c n N h c y 5 7 Q 2 9 s d W 1 u M j Y 4 L D I 2 N 3 0 m c X V v d D s s J n F 1 b 3 Q 7 U 2 V j d G l v b j E v V G F i b G U g M S 9 G a W x h c y B p b n Z l c n N h c y 5 7 Q 2 9 s d W 1 u M j Y 5 L D I 2 O H 0 m c X V v d D s s J n F 1 b 3 Q 7 U 2 V j d G l v b j E v V G F i b G U g M S 9 G a W x h c y B p b n Z l c n N h c y 5 7 Q 2 9 s d W 1 u M j c w L D I 2 O X 0 m c X V v d D s s J n F 1 b 3 Q 7 U 2 V j d G l v b j E v V G F i b G U g M S 9 G a W x h c y B p b n Z l c n N h c y 5 7 Q 2 9 s d W 1 u M j c x L D I 3 M H 0 m c X V v d D s s J n F 1 b 3 Q 7 U 2 V j d G l v b j E v V G F i b G U g M S 9 G a W x h c y B p b n Z l c n N h c y 5 7 Q 2 9 s d W 1 u M j c y L D I 3 M X 0 m c X V v d D s s J n F 1 b 3 Q 7 U 2 V j d G l v b j E v V G F i b G U g M S 9 G a W x h c y B p b n Z l c n N h c y 5 7 Q 2 9 s d W 1 u M j c z L D I 3 M n 0 m c X V v d D s s J n F 1 b 3 Q 7 U 2 V j d G l v b j E v V G F i b G U g M S 9 G a W x h c y B p b n Z l c n N h c y 5 7 Q 2 9 s d W 1 u M j c 0 L D I 3 M 3 0 m c X V v d D s s J n F 1 b 3 Q 7 U 2 V j d G l v b j E v V G F i b G U g M S 9 G a W x h c y B p b n Z l c n N h c y 5 7 Q 2 9 s d W 1 u M j c 1 L D I 3 N H 0 m c X V v d D s s J n F 1 b 3 Q 7 U 2 V j d G l v b j E v V G F i b G U g M S 9 G a W x h c y B p b n Z l c n N h c y 5 7 Q 2 9 s d W 1 u M j c 2 L D I 3 N X 0 m c X V v d D s s J n F 1 b 3 Q 7 U 2 V j d G l v b j E v V G F i b G U g M S 9 G a W x h c y B p b n Z l c n N h c y 5 7 Q 2 9 s d W 1 u M j c 3 L D I 3 N n 0 m c X V v d D s s J n F 1 b 3 Q 7 U 2 V j d G l v b j E v V G F i b G U g M S 9 G a W x h c y B p b n Z l c n N h c y 5 7 Q 2 9 s d W 1 u M j c 4 L D I 3 N 3 0 m c X V v d D s s J n F 1 b 3 Q 7 U 2 V j d G l v b j E v V G F i b G U g M S 9 G a W x h c y B p b n Z l c n N h c y 5 7 Q 2 9 s d W 1 u M j c 5 L D I 3 O H 0 m c X V v d D s s J n F 1 b 3 Q 7 U 2 V j d G l v b j E v V G F i b G U g M S 9 G a W x h c y B p b n Z l c n N h c y 5 7 Q 2 9 s d W 1 u M j g w L D I 3 O X 0 m c X V v d D s s J n F 1 b 3 Q 7 U 2 V j d G l v b j E v V G F i b G U g M S 9 G a W x h c y B p b n Z l c n N h c y 5 7 Q 2 9 s d W 1 u M j g x L D I 4 M H 0 m c X V v d D s s J n F 1 b 3 Q 7 U 2 V j d G l v b j E v V G F i b G U g M S 9 G a W x h c y B p b n Z l c n N h c y 5 7 Q 2 9 s d W 1 u M j g y L D I 4 M X 0 m c X V v d D s s J n F 1 b 3 Q 7 U 2 V j d G l v b j E v V G F i b G U g M S 9 G a W x h c y B p b n Z l c n N h c y 5 7 Q 2 9 s d W 1 u M j g z L D I 4 M n 0 m c X V v d D s s J n F 1 b 3 Q 7 U 2 V j d G l v b j E v V G F i b G U g M S 9 G a W x h c y B p b n Z l c n N h c y 5 7 Q 2 9 s d W 1 u M j g 0 L D I 4 M 3 0 m c X V v d D s s J n F 1 b 3 Q 7 U 2 V j d G l v b j E v V G F i b G U g M S 9 G a W x h c y B p b n Z l c n N h c y 5 7 Q 2 9 s d W 1 u M j g 1 L D I 4 N H 0 m c X V v d D s s J n F 1 b 3 Q 7 U 2 V j d G l v b j E v V G F i b G U g M S 9 G a W x h c y B p b n Z l c n N h c y 5 7 Q 2 9 s d W 1 u M j g 2 L D I 4 N X 0 m c X V v d D s s J n F 1 b 3 Q 7 U 2 V j d G l v b j E v V G F i b G U g M S 9 G a W x h c y B p b n Z l c n N h c y 5 7 Q 2 9 s d W 1 u M j g 3 L D I 4 N n 0 m c X V v d D s s J n F 1 b 3 Q 7 U 2 V j d G l v b j E v V G F i b G U g M S 9 G a W x h c y B p b n Z l c n N h c y 5 7 Q 2 9 s d W 1 u M j g 4 L D I 4 N 3 0 m c X V v d D s s J n F 1 b 3 Q 7 U 2 V j d G l v b j E v V G F i b G U g M S 9 G a W x h c y B p b n Z l c n N h c y 5 7 Q 2 9 s d W 1 u M j g 5 L D I 4 O H 0 m c X V v d D s s J n F 1 b 3 Q 7 U 2 V j d G l v b j E v V G F i b G U g M S 9 G a W x h c y B p b n Z l c n N h c y 5 7 Q 2 9 s d W 1 u M j k w L D I 4 O X 0 m c X V v d D s s J n F 1 b 3 Q 7 U 2 V j d G l v b j E v V G F i b G U g M S 9 G a W x h c y B p b n Z l c n N h c y 5 7 Q 2 9 s d W 1 u M j k x L D I 5 M H 0 m c X V v d D s s J n F 1 b 3 Q 7 U 2 V j d G l v b j E v V G F i b G U g M S 9 G a W x h c y B p b n Z l c n N h c y 5 7 Q 2 9 s d W 1 u M j k y L D I 5 M X 0 m c X V v d D s s J n F 1 b 3 Q 7 U 2 V j d G l v b j E v V G F i b G U g M S 9 G a W x h c y B p b n Z l c n N h c y 5 7 Q 2 9 s d W 1 u M j k z L D I 5 M n 0 m c X V v d D s s J n F 1 b 3 Q 7 U 2 V j d G l v b j E v V G F i b G U g M S 9 G a W x h c y B p b n Z l c n N h c y 5 7 Q 2 9 s d W 1 u M j k 0 L D I 5 M 3 0 m c X V v d D s s J n F 1 b 3 Q 7 U 2 V j d G l v b j E v V G F i b G U g M S 9 G a W x h c y B p b n Z l c n N h c y 5 7 Q 2 9 s d W 1 u M j k 1 L D I 5 N H 0 m c X V v d D s s J n F 1 b 3 Q 7 U 2 V j d G l v b j E v V G F i b G U g M S 9 G a W x h c y B p b n Z l c n N h c y 5 7 Q 2 9 s d W 1 u M j k 2 L D I 5 N X 0 m c X V v d D s s J n F 1 b 3 Q 7 U 2 V j d G l v b j E v V G F i b G U g M S 9 G a W x h c y B p b n Z l c n N h c y 5 7 Q 2 9 s d W 1 u M j k 3 L D I 5 N n 0 m c X V v d D s s J n F 1 b 3 Q 7 U 2 V j d G l v b j E v V G F i b G U g M S 9 G a W x h c y B p b n Z l c n N h c y 5 7 Q 2 9 s d W 1 u M j k 4 L D I 5 N 3 0 m c X V v d D s s J n F 1 b 3 Q 7 U 2 V j d G l v b j E v V G F i b G U g M S 9 G a W x h c y B p b n Z l c n N h c y 5 7 Q 2 9 s d W 1 u M j k 5 L D I 5 O H 0 m c X V v d D s s J n F 1 b 3 Q 7 U 2 V j d G l v b j E v V G F i b G U g M S 9 G a W x h c y B p b n Z l c n N h c y 5 7 Q 2 9 s d W 1 u M z A w L D I 5 O X 0 m c X V v d D s s J n F 1 b 3 Q 7 U 2 V j d G l v b j E v V G F i b G U g M S 9 G a W x h c y B p b n Z l c n N h c y 5 7 Q 2 9 s d W 1 u M z A x L D M w M H 0 m c X V v d D s s J n F 1 b 3 Q 7 U 2 V j d G l v b j E v V G F i b G U g M S 9 G a W x h c y B p b n Z l c n N h c y 5 7 Q 2 9 s d W 1 u M z A y L D M w M X 0 m c X V v d D s s J n F 1 b 3 Q 7 U 2 V j d G l v b j E v V G F i b G U g M S 9 G a W x h c y B p b n Z l c n N h c y 5 7 Q 2 9 s d W 1 u M z A z L D M w M n 0 m c X V v d D s s J n F 1 b 3 Q 7 U 2 V j d G l v b j E v V G F i b G U g M S 9 G a W x h c y B p b n Z l c n N h c y 5 7 Q 2 9 s d W 1 u M z A 0 L D M w M 3 0 m c X V v d D s s J n F 1 b 3 Q 7 U 2 V j d G l v b j E v V G F i b G U g M S 9 G a W x h c y B p b n Z l c n N h c y 5 7 Q 2 9 s d W 1 u M z A 1 L D M w N H 0 m c X V v d D s s J n F 1 b 3 Q 7 U 2 V j d G l v b j E v V G F i b G U g M S 9 G a W x h c y B p b n Z l c n N h c y 5 7 Q 2 9 s d W 1 u M z A 2 L D M w N X 0 m c X V v d D s s J n F 1 b 3 Q 7 U 2 V j d G l v b j E v V G F i b G U g M S 9 G a W x h c y B p b n Z l c n N h c y 5 7 Q 2 9 s d W 1 u M z A 3 L D M w N n 0 m c X V v d D s s J n F 1 b 3 Q 7 U 2 V j d G l v b j E v V G F i b G U g M S 9 G a W x h c y B p b n Z l c n N h c y 5 7 Q 2 9 s d W 1 u M z A 4 L D M w N 3 0 m c X V v d D s s J n F 1 b 3 Q 7 U 2 V j d G l v b j E v V G F i b G U g M S 9 G a W x h c y B p b n Z l c n N h c y 5 7 Q 2 9 s d W 1 u M z A 5 L D M w O H 0 m c X V v d D s s J n F 1 b 3 Q 7 U 2 V j d G l v b j E v V G F i b G U g M S 9 G a W x h c y B p b n Z l c n N h c y 5 7 Q 2 9 s d W 1 u M z E w L D M w O X 0 m c X V v d D s s J n F 1 b 3 Q 7 U 2 V j d G l v b j E v V G F i b G U g M S 9 G a W x h c y B p b n Z l c n N h c y 5 7 Q 2 9 s d W 1 u M z E x L D M x M H 0 m c X V v d D s s J n F 1 b 3 Q 7 U 2 V j d G l v b j E v V G F i b G U g M S 9 G a W x h c y B p b n Z l c n N h c y 5 7 Q 2 9 s d W 1 u M z E y L D M x M X 0 m c X V v d D s s J n F 1 b 3 Q 7 U 2 V j d G l v b j E v V G F i b G U g M S 9 G a W x h c y B p b n Z l c n N h c y 5 7 Q 2 9 s d W 1 u M z E z L D M x M n 0 m c X V v d D s s J n F 1 b 3 Q 7 U 2 V j d G l v b j E v V G F i b G U g M S 9 G a W x h c y B p b n Z l c n N h c y 5 7 Q 2 9 s d W 1 u M z E 0 L D M x M 3 0 m c X V v d D s s J n F 1 b 3 Q 7 U 2 V j d G l v b j E v V G F i b G U g M S 9 G a W x h c y B p b n Z l c n N h c y 5 7 Q 2 9 s d W 1 u M z E 1 L D M x N H 0 m c X V v d D s s J n F 1 b 3 Q 7 U 2 V j d G l v b j E v V G F i b G U g M S 9 G a W x h c y B p b n Z l c n N h c y 5 7 Q 2 9 s d W 1 u M z E 2 L D M x N X 0 m c X V v d D s s J n F 1 b 3 Q 7 U 2 V j d G l v b j E v V G F i b G U g M S 9 G a W x h c y B p b n Z l c n N h c y 5 7 Q 2 9 s d W 1 u M z E 3 L D M x N n 0 m c X V v d D s s J n F 1 b 3 Q 7 U 2 V j d G l v b j E v V G F i b G U g M S 9 G a W x h c y B p b n Z l c n N h c y 5 7 Q 2 9 s d W 1 u M z E 4 L D M x N 3 0 m c X V v d D s s J n F 1 b 3 Q 7 U 2 V j d G l v b j E v V G F i b G U g M S 9 G a W x h c y B p b n Z l c n N h c y 5 7 Q 2 9 s d W 1 u M z E 5 L D M x O H 0 m c X V v d D s s J n F 1 b 3 Q 7 U 2 V j d G l v b j E v V G F i b G U g M S 9 G a W x h c y B p b n Z l c n N h c y 5 7 Q 2 9 s d W 1 u M z I w L D M x O X 0 m c X V v d D s s J n F 1 b 3 Q 7 U 2 V j d G l v b j E v V G F i b G U g M S 9 G a W x h c y B p b n Z l c n N h c y 5 7 Q 2 9 s d W 1 u M z I x L D M y M H 0 m c X V v d D s s J n F 1 b 3 Q 7 U 2 V j d G l v b j E v V G F i b G U g M S 9 G a W x h c y B p b n Z l c n N h c y 5 7 Q 2 9 s d W 1 u M z I y L D M y M X 0 m c X V v d D s s J n F 1 b 3 Q 7 U 2 V j d G l v b j E v V G F i b G U g M S 9 G a W x h c y B p b n Z l c n N h c y 5 7 Q 2 9 s d W 1 u M z I z L D M y M n 0 m c X V v d D s s J n F 1 b 3 Q 7 U 2 V j d G l v b j E v V G F i b G U g M S 9 G a W x h c y B p b n Z l c n N h c y 5 7 Q 2 9 s d W 1 u M z I 0 L D M y M 3 0 m c X V v d D s s J n F 1 b 3 Q 7 U 2 V j d G l v b j E v V G F i b G U g M S 9 G a W x h c y B p b n Z l c n N h c y 5 7 Q 2 9 s d W 1 u M z I 1 L D M y N H 0 m c X V v d D s s J n F 1 b 3 Q 7 U 2 V j d G l v b j E v V G F i b G U g M S 9 G a W x h c y B p b n Z l c n N h c y 5 7 Q 2 9 s d W 1 u M z I 2 L D M y N X 0 m c X V v d D s s J n F 1 b 3 Q 7 U 2 V j d G l v b j E v V G F i b G U g M S 9 G a W x h c y B p b n Z l c n N h c y 5 7 Q 2 9 s d W 1 u M z I 3 L D M y N n 0 m c X V v d D s s J n F 1 b 3 Q 7 U 2 V j d G l v b j E v V G F i b G U g M S 9 G a W x h c y B p b n Z l c n N h c y 5 7 Q 2 9 s d W 1 u M z I 4 L D M y N 3 0 m c X V v d D s s J n F 1 b 3 Q 7 U 2 V j d G l v b j E v V G F i b G U g M S 9 G a W x h c y B p b n Z l c n N h c y 5 7 Q 2 9 s d W 1 u M z I 5 L D M y O H 0 m c X V v d D s s J n F 1 b 3 Q 7 U 2 V j d G l v b j E v V G F i b G U g M S 9 G a W x h c y B p b n Z l c n N h c y 5 7 Q 2 9 s d W 1 u M z M w L D M y O X 0 m c X V v d D s s J n F 1 b 3 Q 7 U 2 V j d G l v b j E v V G F i b G U g M S 9 G a W x h c y B p b n Z l c n N h c y 5 7 Q 2 9 s d W 1 u M z M x L D M z M H 0 m c X V v d D s s J n F 1 b 3 Q 7 U 2 V j d G l v b j E v V G F i b G U g M S 9 G a W x h c y B p b n Z l c n N h c y 5 7 Q 2 9 s d W 1 u M z M y L D M z M X 0 m c X V v d D s s J n F 1 b 3 Q 7 U 2 V j d G l v b j E v V G F i b G U g M S 9 G a W x h c y B p b n Z l c n N h c y 5 7 Q 2 9 s d W 1 u M z M z L D M z M n 0 m c X V v d D s s J n F 1 b 3 Q 7 U 2 V j d G l v b j E v V G F i b G U g M S 9 G a W x h c y B p b n Z l c n N h c y 5 7 Q 2 9 s d W 1 u M z M 0 L D M z M 3 0 m c X V v d D s s J n F 1 b 3 Q 7 U 2 V j d G l v b j E v V G F i b G U g M S 9 G a W x h c y B p b n Z l c n N h c y 5 7 Q 2 9 s d W 1 u M z M 1 L D M z N H 0 m c X V v d D s s J n F 1 b 3 Q 7 U 2 V j d G l v b j E v V G F i b G U g M S 9 G a W x h c y B p b n Z l c n N h c y 5 7 Q 2 9 s d W 1 u M z M 2 L D M z N X 0 m c X V v d D s s J n F 1 b 3 Q 7 U 2 V j d G l v b j E v V G F i b G U g M S 9 G a W x h c y B p b n Z l c n N h c y 5 7 Q 2 9 s d W 1 u M z M 3 L D M z N n 0 m c X V v d D s s J n F 1 b 3 Q 7 U 2 V j d G l v b j E v V G F i b G U g M S 9 G a W x h c y B p b n Z l c n N h c y 5 7 Q 2 9 s d W 1 u M z M 4 L D M z N 3 0 m c X V v d D s s J n F 1 b 3 Q 7 U 2 V j d G l v b j E v V G F i b G U g M S 9 G a W x h c y B p b n Z l c n N h c y 5 7 Q 2 9 s d W 1 u M z M 5 L D M z O H 0 m c X V v d D s s J n F 1 b 3 Q 7 U 2 V j d G l v b j E v V G F i b G U g M S 9 G a W x h c y B p b n Z l c n N h c y 5 7 Q 2 9 s d W 1 u M z Q w L D M z O X 0 m c X V v d D s s J n F 1 b 3 Q 7 U 2 V j d G l v b j E v V G F i b G U g M S 9 G a W x h c y B p b n Z l c n N h c y 5 7 Q 2 9 s d W 1 u M z Q x L D M 0 M H 0 m c X V v d D s s J n F 1 b 3 Q 7 U 2 V j d G l v b j E v V G F i b G U g M S 9 G a W x h c y B p b n Z l c n N h c y 5 7 Q 2 9 s d W 1 u M z Q y L D M 0 M X 0 m c X V v d D s s J n F 1 b 3 Q 7 U 2 V j d G l v b j E v V G F i b G U g M S 9 G a W x h c y B p b n Z l c n N h c y 5 7 Q 2 9 s d W 1 u M z Q z L D M 0 M n 0 m c X V v d D s s J n F 1 b 3 Q 7 U 2 V j d G l v b j E v V G F i b G U g M S 9 G a W x h c y B p b n Z l c n N h c y 5 7 Q 2 9 s d W 1 u M z Q 0 L D M 0 M 3 0 m c X V v d D s s J n F 1 b 3 Q 7 U 2 V j d G l v b j E v V G F i b G U g M S 9 G a W x h c y B p b n Z l c n N h c y 5 7 Q 2 9 s d W 1 u M z Q 1 L D M 0 N H 0 m c X V v d D s s J n F 1 b 3 Q 7 U 2 V j d G l v b j E v V G F i b G U g M S 9 G a W x h c y B p b n Z l c n N h c y 5 7 Q 2 9 s d W 1 u M z Q 2 L D M 0 N X 0 m c X V v d D s s J n F 1 b 3 Q 7 U 2 V j d G l v b j E v V G F i b G U g M S 9 G a W x h c y B p b n Z l c n N h c y 5 7 Q 2 9 s d W 1 u M z Q 3 L D M 0 N n 0 m c X V v d D s s J n F 1 b 3 Q 7 U 2 V j d G l v b j E v V G F i b G U g M S 9 G a W x h c y B p b n Z l c n N h c y 5 7 Q 2 9 s d W 1 u M z Q 4 L D M 0 N 3 0 m c X V v d D s s J n F 1 b 3 Q 7 U 2 V j d G l v b j E v V G F i b G U g M S 9 G a W x h c y B p b n Z l c n N h c y 5 7 Q 2 9 s d W 1 u M z Q 5 L D M 0 O H 0 m c X V v d D s s J n F 1 b 3 Q 7 U 2 V j d G l v b j E v V G F i b G U g M S 9 G a W x h c y B p b n Z l c n N h c y 5 7 Q 2 9 s d W 1 u M z U w L D M 0 O X 0 m c X V v d D s s J n F 1 b 3 Q 7 U 2 V j d G l v b j E v V G F i b G U g M S 9 G a W x h c y B p b n Z l c n N h c y 5 7 Q 2 9 s d W 1 u M z U x L D M 1 M H 0 m c X V v d D s s J n F 1 b 3 Q 7 U 2 V j d G l v b j E v V G F i b G U g M S 9 G a W x h c y B p b n Z l c n N h c y 5 7 Q 2 9 s d W 1 u M z U y L D M 1 M X 0 m c X V v d D s s J n F 1 b 3 Q 7 U 2 V j d G l v b j E v V G F i b G U g M S 9 G a W x h c y B p b n Z l c n N h c y 5 7 Q 2 9 s d W 1 u M z U z L D M 1 M n 0 m c X V v d D s s J n F 1 b 3 Q 7 U 2 V j d G l v b j E v V G F i b G U g M S 9 G a W x h c y B p b n Z l c n N h c y 5 7 Q 2 9 s d W 1 u M z U 0 L D M 1 M 3 0 m c X V v d D s s J n F 1 b 3 Q 7 U 2 V j d G l v b j E v V G F i b G U g M S 9 G a W x h c y B p b n Z l c n N h c y 5 7 Q 2 9 s d W 1 u M z U 1 L D M 1 N H 0 m c X V v d D s s J n F 1 b 3 Q 7 U 2 V j d G l v b j E v V G F i b G U g M S 9 G a W x h c y B p b n Z l c n N h c y 5 7 Q 2 9 s d W 1 u M z U 2 L D M 1 N X 0 m c X V v d D s s J n F 1 b 3 Q 7 U 2 V j d G l v b j E v V G F i b G U g M S 9 G a W x h c y B p b n Z l c n N h c y 5 7 Q 2 9 s d W 1 u M z U 3 L D M 1 N n 0 m c X V v d D s s J n F 1 b 3 Q 7 U 2 V j d G l v b j E v V G F i b G U g M S 9 G a W x h c y B p b n Z l c n N h c y 5 7 Q 2 9 s d W 1 u M z U 4 L D M 1 N 3 0 m c X V v d D s s J n F 1 b 3 Q 7 U 2 V j d G l v b j E v V G F i b G U g M S 9 G a W x h c y B p b n Z l c n N h c y 5 7 Q 2 9 s d W 1 u M z U 5 L D M 1 O H 0 m c X V v d D s s J n F 1 b 3 Q 7 U 2 V j d G l v b j E v V G F i b G U g M S 9 G a W x h c y B p b n Z l c n N h c y 5 7 Q 2 9 s d W 1 u M z Y w L D M 1 O X 0 m c X V v d D s s J n F 1 b 3 Q 7 U 2 V j d G l v b j E v V G F i b G U g M S 9 G a W x h c y B p b n Z l c n N h c y 5 7 Q 2 9 s d W 1 u M z Y x L D M 2 M H 0 m c X V v d D s s J n F 1 b 3 Q 7 U 2 V j d G l v b j E v V G F i b G U g M S 9 G a W x h c y B p b n Z l c n N h c y 5 7 Q 2 9 s d W 1 u M z Y y L D M 2 M X 0 m c X V v d D s s J n F 1 b 3 Q 7 U 2 V j d G l v b j E v V G F i b G U g M S 9 G a W x h c y B p b n Z l c n N h c y 5 7 Q 2 9 s d W 1 u M z Y z L D M 2 M n 0 m c X V v d D s s J n F 1 b 3 Q 7 U 2 V j d G l v b j E v V G F i b G U g M S 9 G a W x h c y B p b n Z l c n N h c y 5 7 Q 2 9 s d W 1 u M z Y 0 L D M 2 M 3 0 m c X V v d D s s J n F 1 b 3 Q 7 U 2 V j d G l v b j E v V G F i b G U g M S 9 G a W x h c y B p b n Z l c n N h c y 5 7 Q 2 9 s d W 1 u M z Y 1 L D M 2 N H 0 m c X V v d D s s J n F 1 b 3 Q 7 U 2 V j d G l v b j E v V G F i b G U g M S 9 G a W x h c y B p b n Z l c n N h c y 5 7 Q 2 9 s d W 1 u M z Y 2 L D M 2 N X 0 m c X V v d D t d L C Z x d W 9 0 O 1 J l b G F 0 a W 9 u c 2 h p c E l u Z m 8 m c X V v d D s 6 W 1 1 9 I i A v P j w v U 3 R h Y m x l R W 5 0 c m l l c z 4 8 L 0 l 0 Z W 0 + P E l 0 Z W 0 + P E l 0 Z W 1 M b 2 N h d G l v b j 4 8 S X R l b V R 5 c G U + R m 9 y b X V s Y T w v S X R l b V R 5 c G U + P E l 0 Z W 1 Q Y X R o P l N l Y 3 R p b 2 4 x L 1 R h Y m x l J T I w M S 9 P c m l n Z W 4 8 L 0 l 0 Z W 1 Q Y X R o P j w v S X R l b U x v Y 2 F 0 a W 9 u P j x T d G F i b G V F b n R y a W V z I C 8 + P C 9 J d G V t P j x J d G V t P j x J d G V t T G 9 j Y X R p b 2 4 + P E l 0 Z W 1 U e X B l P k Z v c m 1 1 b G E 8 L 0 l 0 Z W 1 U e X B l P j x J d G V t U G F 0 a D 5 T Z W N 0 a W 9 u M S 9 U Y W J s Z S U y M D E v R G F 0 Y T E 8 L 0 l 0 Z W 1 Q Y X R o P j w v S X R l b U x v Y 2 F 0 a W 9 u P j x T d G F i b G V F b n R y a W V z I C 8 + P C 9 J d G V t P j x J d G V t P j x J d G V t T G 9 j Y X R p b 2 4 + P E l 0 Z W 1 U e X B l P k Z v c m 1 1 b G E 8 L 0 l 0 Z W 1 U e X B l P j x J d G V t U G F 0 a D 5 T Z W N 0 a W 9 u M S 9 U Y W J s Z S U y M D E v V G l w b y U y M G N h b W J p Y W R v P C 9 J d G V t U G F 0 a D 4 8 L 0 l 0 Z W 1 M b 2 N h d G l v b j 4 8 U 3 R h Y m x l R W 5 0 c m l l c y A v P j w v S X R l b T 4 8 S X R l b T 4 8 S X R l b U x v Y 2 F 0 a W 9 u P j x J d G V t V H l w Z T 5 G b 3 J t d W x h P C 9 J d G V t V H l w Z T 4 8 S X R l b V B h d G g + U 2 V j d G l v b j E v V G F i b G U l M j A x L 1 R h Y m x h J T I w d H J h b n N w d W V z d G E 8 L 0 l 0 Z W 1 Q Y X R o P j w v S X R l b U x v Y 2 F 0 a W 9 u P j x T d G F i b G V F b n R y a W V z I C 8 + P C 9 J d G V t P j x J d G V t P j x J d G V t T G 9 j Y X R p b 2 4 + P E l 0 Z W 1 U e X B l P k Z v c m 1 1 b G E 8 L 0 l 0 Z W 1 U e X B l P j x J d G V t U G F 0 a D 5 T Z W N 0 a W 9 u M S 9 U Y W J s Z S U y M D E v Q 2 9 s d W 1 u Y X M l M j B x d W l 0 Y W R h c z w v S X R l b V B h d G g + P C 9 J d G V t T G 9 j Y X R p b 2 4 + P F N 0 Y W J s Z U V u d H J p Z X M g L z 4 8 L 0 l 0 Z W 0 + P E l 0 Z W 0 + P E l 0 Z W 1 M b 2 N h d G l v b j 4 8 S X R l b V R 5 c G U + R m 9 y b X V s Y T w v S X R l b V R 5 c G U + P E l 0 Z W 1 Q Y X R o P l N l Y 3 R p b 2 4 x L 1 R h Y m x l J T I w M S 9 U Y W J s Y S U y M H R y Y W 5 z c H V l c 3 R h M T w v S X R l b V B h d G g + P C 9 J d G V t T G 9 j Y X R p b 2 4 + P F N 0 Y W J s Z U V u d H J p Z X M g L z 4 8 L 0 l 0 Z W 0 + P E l 0 Z W 0 + P E l 0 Z W 1 M b 2 N h d G l v b j 4 8 S X R l b V R 5 c G U + R m 9 y b X V s Y T w v S X R l b V R 5 c G U + P E l 0 Z W 1 Q Y X R o P l N l Y 3 R p b 2 4 x L 1 R h Y m x l J T I w M S 9 E a X Z p Z G l y J T I w Y 2 9 s d W 1 u Y S U y M H B v c i U y M G R l b G l t a X R h Z G 9 y P C 9 J d G V t U G F 0 a D 4 8 L 0 l 0 Z W 1 M b 2 N h d G l v b j 4 8 U 3 R h Y m x l R W 5 0 c m l l c y A v P j w v S X R l b T 4 8 S X R l b T 4 8 S X R l b U x v Y 2 F 0 a W 9 u P j x J d G V t V H l w Z T 5 G b 3 J t d W x h P C 9 J d G V t V H l w Z T 4 8 S X R l b V B h d G g + U 2 V j d G l v b j E v V G F i b G U l M j A x L 1 R p c G 8 l M j B j Y W 1 i a W F k b z E 8 L 0 l 0 Z W 1 Q Y X R o P j w v S X R l b U x v Y 2 F 0 a W 9 u P j x T d G F i b G V F b n R y a W V z I C 8 + P C 9 J d G V t P j x J d G V t P j x J d G V t T G 9 j Y X R p b 2 4 + P E l 0 Z W 1 U e X B l P k Z v c m 1 1 b G E 8 L 0 l 0 Z W 1 U e X B l P j x J d G V t U G F 0 a D 5 T Z W N 0 a W 9 u M S 9 U Y W J s Z S U y M D E v Q 2 9 s d W 1 u Y X M l M j B x d W l 0 Y W R h c z E 8 L 0 l 0 Z W 1 Q Y X R o P j w v S X R l b U x v Y 2 F 0 a W 9 u P j x T d G F i b G V F b n R y a W V z I C 8 + P C 9 J d G V t P j x J d G V t P j x J d G V t T G 9 j Y X R p b 2 4 + P E l 0 Z W 1 U e X B l P k Z v c m 1 1 b G E 8 L 0 l 0 Z W 1 U e X B l P j x J d G V t U G F 0 a D 5 T Z W N 0 a W 9 u M S 9 U Y W J s Z S U y M D E v Q 2 9 s d W 1 u Y S U y M G N v b W J p b m F k Y S U y M G l u c 2 V y d G F k Y T w v S X R l b V B h d G g + P C 9 J d G V t T G 9 j Y X R p b 2 4 + P F N 0 Y W J s Z U V u d H J p Z X M g L z 4 8 L 0 l 0 Z W 0 + P E l 0 Z W 0 + P E l 0 Z W 1 M b 2 N h d G l v b j 4 8 S X R l b V R 5 c G U + R m 9 y b X V s Y T w v S X R l b V R 5 c G U + P E l 0 Z W 1 Q Y X R o P l N l Y 3 R p b 2 4 x L 1 R h Y m x l J T I w M S 9 D b 2 x 1 b W 5 h c y U y M H F 1 a X R h Z G F z M j w v S X R l b V B h d G g + P C 9 J d G V t T G 9 j Y X R p b 2 4 + P F N 0 Y W J s Z U V u d H J p Z X M g L z 4 8 L 0 l 0 Z W 0 + P E l 0 Z W 0 + P E l 0 Z W 1 M b 2 N h d G l v b j 4 8 S X R l b V R 5 c G U + R m 9 y b X V s Y T w v S X R l b V R 5 c G U + P E l 0 Z W 1 Q Y X R o P l N l Y 3 R p b 2 4 x L 1 R h Y m x l J T I w M S 9 U Y W J s Y S U y M H R y Y W 5 z c H V l c 3 R h M j w v S X R l b V B h d G g + P C 9 J d G V t T G 9 j Y X R p b 2 4 + P F N 0 Y W J s Z U V u d H J p Z X M g L z 4 8 L 0 l 0 Z W 0 + P E l 0 Z W 0 + P E l 0 Z W 1 M b 2 N h d G l v b j 4 8 S X R l b V R 5 c G U + R m 9 y b X V s Y T w v S X R l b V R 5 c G U + P E l 0 Z W 1 Q Y X R o P l N l Y 3 R p b 2 4 x L 1 R h Y m x l J T I w M S 9 G a W x h c y U y M G l u d m V y c 2 F z P C 9 J d G V t U G F 0 a D 4 8 L 0 l 0 Z W 1 M b 2 N h d G l v b j 4 8 U 3 R h Y m x l R W 5 0 c m l l c y A v P j w v S X R l b T 4 8 L 0 l 0 Z W 1 z P j w v T G 9 j Y W x Q Y W N r Y W d l T W V 0 Y W R h d G F G a W x l P h Y A A A B Q S w U G A A A A A A A A A A A A A A A A A A A A A A A A 2 g A A A A E A A A D Q j J 3 f A R X R E Y x 6 A M B P w p f r A Q A A A D 4 i j j H K a + 1 C p 3 D I a z a n 3 1 Y A A A A A A g A A A A A A A 2 Y A A M A A A A A Q A A A A u y P 0 i f s q m 2 H v K 9 B o 5 e J x 3 Q A A A A A E g A A A o A A A A B A A A A C i e r 1 i e 5 M 4 u 4 b X r Y y f E c J 6 U A A A A C T Q S H q y / y L O d J 7 H O g V m J K 1 S C V F x y z P t 5 X x + 8 v C b 3 k Q A e a N j C l 9 0 D K z S f K 7 C T 9 C 0 C p p a S m 7 e P c M L C u j g X b O U M 6 i g 5 Z p 9 j n K j e h a A 6 T E u p i z x F A A A A H 5 u L o i S + m a v A v 5 L S P 7 C W L m v 4 H K z < / D a t a M a s h u p > 
</file>

<file path=customXml/itemProps1.xml><?xml version="1.0" encoding="utf-8"?>
<ds:datastoreItem xmlns:ds="http://schemas.openxmlformats.org/officeDocument/2006/customXml" ds:itemID="{B1103E16-D29D-4664-87E3-D1792D09B18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Solicitud</vt:lpstr>
      <vt:lpstr>Datos Formularios</vt:lpstr>
      <vt:lpstr>Solicitud!Área_de_impresión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Lopez Villalobos</dc:creator>
  <cp:lastModifiedBy>Luis Armando Sirias Arce</cp:lastModifiedBy>
  <cp:lastPrinted>2019-05-28T18:21:09Z</cp:lastPrinted>
  <dcterms:created xsi:type="dcterms:W3CDTF">2012-02-29T21:47:26Z</dcterms:created>
  <dcterms:modified xsi:type="dcterms:W3CDTF">2021-08-09T23:04:49Z</dcterms:modified>
</cp:coreProperties>
</file>